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:\.shortcut-targets-by-id\0By_KwsUiMg_gS0ZsTXVkQ01PNjA\TheBuro\2020 BST Bytovy soubor Terchovska\04_DSP\17_work\JV 25-03-10 Vycisteni VV\CELKOVÝ ROZPOČET\"/>
    </mc:Choice>
  </mc:AlternateContent>
  <xr:revisionPtr revIDLastSave="0" documentId="13_ncr:1_{03C24D53-63EB-492E-B285-F065D3AFDE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</sheets>
  <definedNames>
    <definedName name="_xlnm.Print_Titles" localSheetId="0">'Rekapitulácia stavby'!$91:$91</definedName>
    <definedName name="_xlnm.Print_Area" localSheetId="0">'Rekapitulácia stavby'!$D$4:$AO$75,'Rekapitulácia stavby'!$C$81:$AQ$160</definedName>
  </definedNames>
  <calcPr calcId="191029"/>
</workbook>
</file>

<file path=xl/calcChain.xml><?xml version="1.0" encoding="utf-8"?>
<calcChain xmlns="http://schemas.openxmlformats.org/spreadsheetml/2006/main">
  <c r="AN158" i="1" l="1"/>
  <c r="AN156" i="1"/>
  <c r="AN155" i="1"/>
  <c r="AN154" i="1"/>
  <c r="AN153" i="1"/>
  <c r="AN152" i="1"/>
  <c r="AN151" i="1"/>
  <c r="AN150" i="1"/>
  <c r="AN149" i="1"/>
  <c r="AN148" i="1"/>
  <c r="AN147" i="1"/>
  <c r="AN146" i="1"/>
  <c r="AN145" i="1"/>
  <c r="AN144" i="1"/>
  <c r="AN143" i="1"/>
  <c r="AN142" i="1"/>
  <c r="AN141" i="1"/>
  <c r="AN140" i="1"/>
  <c r="AN139" i="1"/>
  <c r="AN138" i="1"/>
  <c r="AN137" i="1"/>
  <c r="AN136" i="1"/>
  <c r="AN135" i="1"/>
  <c r="AN134" i="1"/>
  <c r="AN133" i="1"/>
  <c r="AN132" i="1"/>
  <c r="AN131" i="1"/>
  <c r="AN130" i="1"/>
  <c r="AN129" i="1"/>
  <c r="AN128" i="1"/>
  <c r="AN127" i="1"/>
  <c r="AN126" i="1"/>
  <c r="AN125" i="1"/>
  <c r="AN123" i="1"/>
  <c r="AN122" i="1"/>
  <c r="AN121" i="1"/>
  <c r="AN120" i="1"/>
  <c r="AN119" i="1"/>
  <c r="AN118" i="1"/>
  <c r="AN117" i="1"/>
  <c r="AN116" i="1"/>
  <c r="AN115" i="1"/>
  <c r="AN114" i="1"/>
  <c r="AN113" i="1"/>
  <c r="AN112" i="1"/>
  <c r="AN111" i="1"/>
  <c r="AN110" i="1"/>
  <c r="AN109" i="1"/>
  <c r="AN108" i="1"/>
  <c r="AN107" i="1"/>
  <c r="AN106" i="1"/>
  <c r="AN105" i="1"/>
  <c r="AN104" i="1"/>
  <c r="AN103" i="1"/>
  <c r="AN100" i="1"/>
  <c r="AN99" i="1"/>
  <c r="AN98" i="1"/>
  <c r="AG96" i="1"/>
  <c r="AG102" i="1"/>
  <c r="AG101" i="1" s="1"/>
  <c r="AS94" i="1"/>
  <c r="AU95" i="1"/>
  <c r="AU94" i="1" s="1"/>
  <c r="AV95" i="1"/>
  <c r="AT95" i="1" s="1"/>
  <c r="AW95" i="1"/>
  <c r="AX95" i="1"/>
  <c r="AY95" i="1"/>
  <c r="AZ95" i="1"/>
  <c r="AZ94" i="1" s="1"/>
  <c r="BA95" i="1"/>
  <c r="BA94" i="1" s="1"/>
  <c r="BB95" i="1"/>
  <c r="BB94" i="1" s="1"/>
  <c r="BC95" i="1"/>
  <c r="BC94" i="1" s="1"/>
  <c r="BD95" i="1"/>
  <c r="BD94" i="1" s="1"/>
  <c r="AS96" i="1"/>
  <c r="AU97" i="1"/>
  <c r="AU96" i="1" s="1"/>
  <c r="AV97" i="1"/>
  <c r="AT97" i="1" s="1"/>
  <c r="AW97" i="1"/>
  <c r="AX97" i="1"/>
  <c r="AY97" i="1"/>
  <c r="AZ97" i="1"/>
  <c r="AZ96" i="1" s="1"/>
  <c r="AV96" i="1" s="1"/>
  <c r="AT96" i="1" s="1"/>
  <c r="BA97" i="1"/>
  <c r="BA96" i="1" s="1"/>
  <c r="AW96" i="1" s="1"/>
  <c r="BB97" i="1"/>
  <c r="BB96" i="1" s="1"/>
  <c r="AX96" i="1" s="1"/>
  <c r="BC97" i="1"/>
  <c r="BC96" i="1" s="1"/>
  <c r="AY96" i="1" s="1"/>
  <c r="BD97" i="1"/>
  <c r="BD96" i="1" s="1"/>
  <c r="AU98" i="1"/>
  <c r="AV98" i="1"/>
  <c r="AT98" i="1" s="1"/>
  <c r="AW98" i="1"/>
  <c r="AX98" i="1"/>
  <c r="AY98" i="1"/>
  <c r="AZ98" i="1"/>
  <c r="BA98" i="1"/>
  <c r="BB98" i="1"/>
  <c r="BC98" i="1"/>
  <c r="BD98" i="1"/>
  <c r="AU99" i="1"/>
  <c r="AV99" i="1"/>
  <c r="AT99" i="1" s="1"/>
  <c r="AW99" i="1"/>
  <c r="AX99" i="1"/>
  <c r="AY99" i="1"/>
  <c r="AZ99" i="1"/>
  <c r="BA99" i="1"/>
  <c r="BB99" i="1"/>
  <c r="BC99" i="1"/>
  <c r="BD99" i="1"/>
  <c r="AU100" i="1"/>
  <c r="AV100" i="1"/>
  <c r="AT100" i="1" s="1"/>
  <c r="AW100" i="1"/>
  <c r="AX100" i="1"/>
  <c r="AY100" i="1"/>
  <c r="AZ100" i="1"/>
  <c r="BA100" i="1"/>
  <c r="BB100" i="1"/>
  <c r="BC100" i="1"/>
  <c r="BD100" i="1"/>
  <c r="AS101" i="1"/>
  <c r="AU102" i="1"/>
  <c r="AU101" i="1" s="1"/>
  <c r="AV102" i="1"/>
  <c r="AT102" i="1" s="1"/>
  <c r="AW102" i="1"/>
  <c r="AX102" i="1"/>
  <c r="AY102" i="1"/>
  <c r="AZ102" i="1"/>
  <c r="AZ101" i="1" s="1"/>
  <c r="AV101" i="1" s="1"/>
  <c r="AT101" i="1" s="1"/>
  <c r="BA102" i="1"/>
  <c r="BA101" i="1" s="1"/>
  <c r="AW101" i="1" s="1"/>
  <c r="BB102" i="1"/>
  <c r="BB101" i="1" s="1"/>
  <c r="AX101" i="1" s="1"/>
  <c r="BC102" i="1"/>
  <c r="BC101" i="1" s="1"/>
  <c r="AY101" i="1" s="1"/>
  <c r="BD102" i="1"/>
  <c r="BD101" i="1" s="1"/>
  <c r="AU103" i="1"/>
  <c r="AV103" i="1"/>
  <c r="AT103" i="1" s="1"/>
  <c r="AW103" i="1"/>
  <c r="AX103" i="1"/>
  <c r="AY103" i="1"/>
  <c r="AZ103" i="1"/>
  <c r="BA103" i="1"/>
  <c r="BB103" i="1"/>
  <c r="BC103" i="1"/>
  <c r="BD103" i="1"/>
  <c r="AU104" i="1"/>
  <c r="AV104" i="1"/>
  <c r="AT104" i="1" s="1"/>
  <c r="AW104" i="1"/>
  <c r="AX104" i="1"/>
  <c r="AY104" i="1"/>
  <c r="AZ104" i="1"/>
  <c r="BA104" i="1"/>
  <c r="BB104" i="1"/>
  <c r="BC104" i="1"/>
  <c r="BD104" i="1"/>
  <c r="AU105" i="1"/>
  <c r="AV105" i="1"/>
  <c r="AT105" i="1" s="1"/>
  <c r="AW105" i="1"/>
  <c r="AX105" i="1"/>
  <c r="AY105" i="1"/>
  <c r="AZ105" i="1"/>
  <c r="BA105" i="1"/>
  <c r="BB105" i="1"/>
  <c r="BC105" i="1"/>
  <c r="BD105" i="1"/>
  <c r="AU106" i="1"/>
  <c r="AV106" i="1"/>
  <c r="AT106" i="1" s="1"/>
  <c r="AW106" i="1"/>
  <c r="AX106" i="1"/>
  <c r="AY106" i="1"/>
  <c r="AZ106" i="1"/>
  <c r="BA106" i="1"/>
  <c r="BB106" i="1"/>
  <c r="BC106" i="1"/>
  <c r="BD106" i="1"/>
  <c r="AU107" i="1"/>
  <c r="AV107" i="1"/>
  <c r="AT107" i="1" s="1"/>
  <c r="AW107" i="1"/>
  <c r="AX107" i="1"/>
  <c r="AY107" i="1"/>
  <c r="AZ107" i="1"/>
  <c r="BA107" i="1"/>
  <c r="BB107" i="1"/>
  <c r="BC107" i="1"/>
  <c r="BD107" i="1"/>
  <c r="AU108" i="1"/>
  <c r="AV108" i="1"/>
  <c r="AT108" i="1" s="1"/>
  <c r="AW108" i="1"/>
  <c r="AX108" i="1"/>
  <c r="AY108" i="1"/>
  <c r="AZ108" i="1"/>
  <c r="BA108" i="1"/>
  <c r="BB108" i="1"/>
  <c r="BC108" i="1"/>
  <c r="BD108" i="1"/>
  <c r="AU109" i="1"/>
  <c r="AV109" i="1"/>
  <c r="AT109" i="1" s="1"/>
  <c r="AW109" i="1"/>
  <c r="AX109" i="1"/>
  <c r="AY109" i="1"/>
  <c r="AZ109" i="1"/>
  <c r="BA109" i="1"/>
  <c r="BB109" i="1"/>
  <c r="BC109" i="1"/>
  <c r="BD109" i="1"/>
  <c r="AU110" i="1"/>
  <c r="AV110" i="1"/>
  <c r="AT110" i="1" s="1"/>
  <c r="AW110" i="1"/>
  <c r="AX110" i="1"/>
  <c r="AY110" i="1"/>
  <c r="AZ110" i="1"/>
  <c r="BA110" i="1"/>
  <c r="BB110" i="1"/>
  <c r="BC110" i="1"/>
  <c r="BD110" i="1"/>
  <c r="AU111" i="1"/>
  <c r="AV111" i="1"/>
  <c r="AT111" i="1" s="1"/>
  <c r="AW111" i="1"/>
  <c r="AX111" i="1"/>
  <c r="AY111" i="1"/>
  <c r="AZ111" i="1"/>
  <c r="BA111" i="1"/>
  <c r="BB111" i="1"/>
  <c r="BC111" i="1"/>
  <c r="BD111" i="1"/>
  <c r="AU112" i="1"/>
  <c r="AV112" i="1"/>
  <c r="AT112" i="1" s="1"/>
  <c r="AW112" i="1"/>
  <c r="AX112" i="1"/>
  <c r="AY112" i="1"/>
  <c r="AZ112" i="1"/>
  <c r="BA112" i="1"/>
  <c r="BB112" i="1"/>
  <c r="BC112" i="1"/>
  <c r="BD112" i="1"/>
  <c r="AU113" i="1"/>
  <c r="AV113" i="1"/>
  <c r="AT113" i="1" s="1"/>
  <c r="AW113" i="1"/>
  <c r="AX113" i="1"/>
  <c r="AY113" i="1"/>
  <c r="AZ113" i="1"/>
  <c r="BA113" i="1"/>
  <c r="BB113" i="1"/>
  <c r="BC113" i="1"/>
  <c r="BD113" i="1"/>
  <c r="AU114" i="1"/>
  <c r="AV114" i="1"/>
  <c r="AT114" i="1" s="1"/>
  <c r="AW114" i="1"/>
  <c r="AX114" i="1"/>
  <c r="AY114" i="1"/>
  <c r="AZ114" i="1"/>
  <c r="BA114" i="1"/>
  <c r="BB114" i="1"/>
  <c r="BC114" i="1"/>
  <c r="BD114" i="1"/>
  <c r="AU115" i="1"/>
  <c r="AV115" i="1"/>
  <c r="AT115" i="1" s="1"/>
  <c r="AW115" i="1"/>
  <c r="AX115" i="1"/>
  <c r="AY115" i="1"/>
  <c r="AZ115" i="1"/>
  <c r="BA115" i="1"/>
  <c r="BB115" i="1"/>
  <c r="BC115" i="1"/>
  <c r="BD115" i="1"/>
  <c r="AU116" i="1"/>
  <c r="AV116" i="1"/>
  <c r="AT116" i="1" s="1"/>
  <c r="AW116" i="1"/>
  <c r="AX116" i="1"/>
  <c r="AY116" i="1"/>
  <c r="AZ116" i="1"/>
  <c r="BA116" i="1"/>
  <c r="BB116" i="1"/>
  <c r="BC116" i="1"/>
  <c r="BD116" i="1"/>
  <c r="AU117" i="1"/>
  <c r="AV117" i="1"/>
  <c r="AT117" i="1" s="1"/>
  <c r="AW117" i="1"/>
  <c r="AX117" i="1"/>
  <c r="AY117" i="1"/>
  <c r="AZ117" i="1"/>
  <c r="BA117" i="1"/>
  <c r="BB117" i="1"/>
  <c r="BC117" i="1"/>
  <c r="BD117" i="1"/>
  <c r="AU118" i="1"/>
  <c r="AV118" i="1"/>
  <c r="AT118" i="1" s="1"/>
  <c r="AW118" i="1"/>
  <c r="AX118" i="1"/>
  <c r="AY118" i="1"/>
  <c r="AZ118" i="1"/>
  <c r="BA118" i="1"/>
  <c r="BB118" i="1"/>
  <c r="BC118" i="1"/>
  <c r="BD118" i="1"/>
  <c r="AU119" i="1"/>
  <c r="AV119" i="1"/>
  <c r="AT119" i="1" s="1"/>
  <c r="AW119" i="1"/>
  <c r="AX119" i="1"/>
  <c r="AY119" i="1"/>
  <c r="AZ119" i="1"/>
  <c r="BA119" i="1"/>
  <c r="BB119" i="1"/>
  <c r="BC119" i="1"/>
  <c r="BD119" i="1"/>
  <c r="AU120" i="1"/>
  <c r="AV120" i="1"/>
  <c r="AT120" i="1" s="1"/>
  <c r="AW120" i="1"/>
  <c r="AX120" i="1"/>
  <c r="AY120" i="1"/>
  <c r="AZ120" i="1"/>
  <c r="BA120" i="1"/>
  <c r="BB120" i="1"/>
  <c r="BC120" i="1"/>
  <c r="BD120" i="1"/>
  <c r="AU121" i="1"/>
  <c r="AV121" i="1"/>
  <c r="AT121" i="1" s="1"/>
  <c r="AW121" i="1"/>
  <c r="AX121" i="1"/>
  <c r="AY121" i="1"/>
  <c r="AZ121" i="1"/>
  <c r="BA121" i="1"/>
  <c r="BB121" i="1"/>
  <c r="BC121" i="1"/>
  <c r="BD121" i="1"/>
  <c r="AU122" i="1"/>
  <c r="AV122" i="1"/>
  <c r="AT122" i="1" s="1"/>
  <c r="AW122" i="1"/>
  <c r="AX122" i="1"/>
  <c r="AY122" i="1"/>
  <c r="AZ122" i="1"/>
  <c r="BA122" i="1"/>
  <c r="BB122" i="1"/>
  <c r="BC122" i="1"/>
  <c r="BD122" i="1"/>
  <c r="AU123" i="1"/>
  <c r="AV123" i="1"/>
  <c r="AT123" i="1" s="1"/>
  <c r="AW123" i="1"/>
  <c r="AX123" i="1"/>
  <c r="AY123" i="1"/>
  <c r="AZ123" i="1"/>
  <c r="BA123" i="1"/>
  <c r="BB123" i="1"/>
  <c r="BC123" i="1"/>
  <c r="BD123" i="1"/>
  <c r="AU124" i="1"/>
  <c r="AV124" i="1"/>
  <c r="AT124" i="1" s="1"/>
  <c r="AW124" i="1"/>
  <c r="AX124" i="1"/>
  <c r="AY124" i="1"/>
  <c r="AZ124" i="1"/>
  <c r="BA124" i="1"/>
  <c r="BB124" i="1"/>
  <c r="BC124" i="1"/>
  <c r="BD124" i="1"/>
  <c r="AU125" i="1"/>
  <c r="AV125" i="1"/>
  <c r="AT125" i="1" s="1"/>
  <c r="AW125" i="1"/>
  <c r="AX125" i="1"/>
  <c r="AY125" i="1"/>
  <c r="AZ125" i="1"/>
  <c r="BA125" i="1"/>
  <c r="BB125" i="1"/>
  <c r="BC125" i="1"/>
  <c r="BD125" i="1"/>
  <c r="AU126" i="1"/>
  <c r="AV126" i="1"/>
  <c r="AT126" i="1" s="1"/>
  <c r="AW126" i="1"/>
  <c r="AX126" i="1"/>
  <c r="AY126" i="1"/>
  <c r="AZ126" i="1"/>
  <c r="BA126" i="1"/>
  <c r="BB126" i="1"/>
  <c r="BC126" i="1"/>
  <c r="BD126" i="1"/>
  <c r="AU127" i="1"/>
  <c r="AV127" i="1"/>
  <c r="AT127" i="1" s="1"/>
  <c r="AW127" i="1"/>
  <c r="AX127" i="1"/>
  <c r="AY127" i="1"/>
  <c r="AZ127" i="1"/>
  <c r="BA127" i="1"/>
  <c r="BB127" i="1"/>
  <c r="BC127" i="1"/>
  <c r="BD127" i="1"/>
  <c r="AU128" i="1"/>
  <c r="AV128" i="1"/>
  <c r="AT128" i="1" s="1"/>
  <c r="AW128" i="1"/>
  <c r="AX128" i="1"/>
  <c r="AY128" i="1"/>
  <c r="AZ128" i="1"/>
  <c r="BA128" i="1"/>
  <c r="BB128" i="1"/>
  <c r="BC128" i="1"/>
  <c r="BD128" i="1"/>
  <c r="AU129" i="1"/>
  <c r="AV129" i="1"/>
  <c r="AT129" i="1" s="1"/>
  <c r="AW129" i="1"/>
  <c r="AX129" i="1"/>
  <c r="AY129" i="1"/>
  <c r="AZ129" i="1"/>
  <c r="BA129" i="1"/>
  <c r="BB129" i="1"/>
  <c r="BC129" i="1"/>
  <c r="BD129" i="1"/>
  <c r="AU130" i="1"/>
  <c r="AV130" i="1"/>
  <c r="AT130" i="1" s="1"/>
  <c r="AW130" i="1"/>
  <c r="AX130" i="1"/>
  <c r="AY130" i="1"/>
  <c r="AZ130" i="1"/>
  <c r="BA130" i="1"/>
  <c r="BB130" i="1"/>
  <c r="BC130" i="1"/>
  <c r="BD130" i="1"/>
  <c r="AU131" i="1"/>
  <c r="AV131" i="1"/>
  <c r="AT131" i="1" s="1"/>
  <c r="AW131" i="1"/>
  <c r="AX131" i="1"/>
  <c r="AY131" i="1"/>
  <c r="AZ131" i="1"/>
  <c r="BA131" i="1"/>
  <c r="BB131" i="1"/>
  <c r="BC131" i="1"/>
  <c r="BD131" i="1"/>
  <c r="AU132" i="1"/>
  <c r="AV132" i="1"/>
  <c r="AT132" i="1" s="1"/>
  <c r="AW132" i="1"/>
  <c r="AX132" i="1"/>
  <c r="AY132" i="1"/>
  <c r="AZ132" i="1"/>
  <c r="BA132" i="1"/>
  <c r="BB132" i="1"/>
  <c r="BC132" i="1"/>
  <c r="BD132" i="1"/>
  <c r="AU133" i="1"/>
  <c r="AV133" i="1"/>
  <c r="AT133" i="1" s="1"/>
  <c r="AW133" i="1"/>
  <c r="AX133" i="1"/>
  <c r="AY133" i="1"/>
  <c r="AZ133" i="1"/>
  <c r="BA133" i="1"/>
  <c r="BB133" i="1"/>
  <c r="BC133" i="1"/>
  <c r="BD133" i="1"/>
  <c r="AU134" i="1"/>
  <c r="AV134" i="1"/>
  <c r="AT134" i="1" s="1"/>
  <c r="AW134" i="1"/>
  <c r="AX134" i="1"/>
  <c r="AY134" i="1"/>
  <c r="AZ134" i="1"/>
  <c r="BA134" i="1"/>
  <c r="BB134" i="1"/>
  <c r="BC134" i="1"/>
  <c r="BD134" i="1"/>
  <c r="AU135" i="1"/>
  <c r="AV135" i="1"/>
  <c r="AT135" i="1" s="1"/>
  <c r="AW135" i="1"/>
  <c r="AX135" i="1"/>
  <c r="AY135" i="1"/>
  <c r="AZ135" i="1"/>
  <c r="BA135" i="1"/>
  <c r="BB135" i="1"/>
  <c r="BC135" i="1"/>
  <c r="BD135" i="1"/>
  <c r="AU136" i="1"/>
  <c r="AV136" i="1"/>
  <c r="AT136" i="1" s="1"/>
  <c r="AW136" i="1"/>
  <c r="AX136" i="1"/>
  <c r="AY136" i="1"/>
  <c r="AZ136" i="1"/>
  <c r="BA136" i="1"/>
  <c r="BB136" i="1"/>
  <c r="BC136" i="1"/>
  <c r="BD136" i="1"/>
  <c r="AU137" i="1"/>
  <c r="AV137" i="1"/>
  <c r="AT137" i="1" s="1"/>
  <c r="AW137" i="1"/>
  <c r="AX137" i="1"/>
  <c r="AY137" i="1"/>
  <c r="AZ137" i="1"/>
  <c r="BA137" i="1"/>
  <c r="BB137" i="1"/>
  <c r="BC137" i="1"/>
  <c r="BD137" i="1"/>
  <c r="AU138" i="1"/>
  <c r="AV138" i="1"/>
  <c r="AT138" i="1" s="1"/>
  <c r="AW138" i="1"/>
  <c r="AX138" i="1"/>
  <c r="AY138" i="1"/>
  <c r="AZ138" i="1"/>
  <c r="BA138" i="1"/>
  <c r="BB138" i="1"/>
  <c r="BC138" i="1"/>
  <c r="BD138" i="1"/>
  <c r="AU139" i="1"/>
  <c r="AV139" i="1"/>
  <c r="AT139" i="1" s="1"/>
  <c r="AW139" i="1"/>
  <c r="AX139" i="1"/>
  <c r="AY139" i="1"/>
  <c r="AZ139" i="1"/>
  <c r="BA139" i="1"/>
  <c r="BB139" i="1"/>
  <c r="BC139" i="1"/>
  <c r="BD139" i="1"/>
  <c r="AU140" i="1"/>
  <c r="AV140" i="1"/>
  <c r="AT140" i="1" s="1"/>
  <c r="AW140" i="1"/>
  <c r="AX140" i="1"/>
  <c r="AY140" i="1"/>
  <c r="AZ140" i="1"/>
  <c r="BA140" i="1"/>
  <c r="BB140" i="1"/>
  <c r="BC140" i="1"/>
  <c r="BD140" i="1"/>
  <c r="AU141" i="1"/>
  <c r="AV141" i="1"/>
  <c r="AT141" i="1" s="1"/>
  <c r="AW141" i="1"/>
  <c r="AX141" i="1"/>
  <c r="AY141" i="1"/>
  <c r="AZ141" i="1"/>
  <c r="BA141" i="1"/>
  <c r="BB141" i="1"/>
  <c r="BC141" i="1"/>
  <c r="BD141" i="1"/>
  <c r="AU142" i="1"/>
  <c r="AV142" i="1"/>
  <c r="AT142" i="1" s="1"/>
  <c r="AW142" i="1"/>
  <c r="AX142" i="1"/>
  <c r="AY142" i="1"/>
  <c r="AZ142" i="1"/>
  <c r="BA142" i="1"/>
  <c r="BB142" i="1"/>
  <c r="BC142" i="1"/>
  <c r="BD142" i="1"/>
  <c r="AU143" i="1"/>
  <c r="AV143" i="1"/>
  <c r="AT143" i="1" s="1"/>
  <c r="AW143" i="1"/>
  <c r="AX143" i="1"/>
  <c r="AY143" i="1"/>
  <c r="AZ143" i="1"/>
  <c r="BA143" i="1"/>
  <c r="BB143" i="1"/>
  <c r="BC143" i="1"/>
  <c r="BD143" i="1"/>
  <c r="AU144" i="1"/>
  <c r="AV144" i="1"/>
  <c r="AT144" i="1" s="1"/>
  <c r="AW144" i="1"/>
  <c r="AX144" i="1"/>
  <c r="AY144" i="1"/>
  <c r="AZ144" i="1"/>
  <c r="BA144" i="1"/>
  <c r="BB144" i="1"/>
  <c r="BC144" i="1"/>
  <c r="BD144" i="1"/>
  <c r="AU145" i="1"/>
  <c r="AV145" i="1"/>
  <c r="AT145" i="1" s="1"/>
  <c r="AW145" i="1"/>
  <c r="AX145" i="1"/>
  <c r="AY145" i="1"/>
  <c r="AZ145" i="1"/>
  <c r="BA145" i="1"/>
  <c r="BB145" i="1"/>
  <c r="BC145" i="1"/>
  <c r="BD145" i="1"/>
  <c r="AU146" i="1"/>
  <c r="AV146" i="1"/>
  <c r="AT146" i="1" s="1"/>
  <c r="AW146" i="1"/>
  <c r="AX146" i="1"/>
  <c r="AY146" i="1"/>
  <c r="AZ146" i="1"/>
  <c r="BA146" i="1"/>
  <c r="BB146" i="1"/>
  <c r="BC146" i="1"/>
  <c r="BD146" i="1"/>
  <c r="AU147" i="1"/>
  <c r="AV147" i="1"/>
  <c r="AT147" i="1" s="1"/>
  <c r="AW147" i="1"/>
  <c r="AX147" i="1"/>
  <c r="AY147" i="1"/>
  <c r="AZ147" i="1"/>
  <c r="BA147" i="1"/>
  <c r="BB147" i="1"/>
  <c r="BC147" i="1"/>
  <c r="BD147" i="1"/>
  <c r="AU148" i="1"/>
  <c r="AV148" i="1"/>
  <c r="AT148" i="1" s="1"/>
  <c r="AW148" i="1"/>
  <c r="AX148" i="1"/>
  <c r="AY148" i="1"/>
  <c r="AZ148" i="1"/>
  <c r="BA148" i="1"/>
  <c r="BB148" i="1"/>
  <c r="BC148" i="1"/>
  <c r="BD148" i="1"/>
  <c r="AU149" i="1"/>
  <c r="AV149" i="1"/>
  <c r="AT149" i="1" s="1"/>
  <c r="AW149" i="1"/>
  <c r="AX149" i="1"/>
  <c r="AY149" i="1"/>
  <c r="AZ149" i="1"/>
  <c r="BA149" i="1"/>
  <c r="BB149" i="1"/>
  <c r="BC149" i="1"/>
  <c r="BD149" i="1"/>
  <c r="AU150" i="1"/>
  <c r="AV150" i="1"/>
  <c r="AT150" i="1" s="1"/>
  <c r="AW150" i="1"/>
  <c r="AX150" i="1"/>
  <c r="AY150" i="1"/>
  <c r="AZ150" i="1"/>
  <c r="BA150" i="1"/>
  <c r="BB150" i="1"/>
  <c r="BC150" i="1"/>
  <c r="BD150" i="1"/>
  <c r="AU151" i="1"/>
  <c r="AV151" i="1"/>
  <c r="AT151" i="1" s="1"/>
  <c r="AW151" i="1"/>
  <c r="AX151" i="1"/>
  <c r="AY151" i="1"/>
  <c r="AZ151" i="1"/>
  <c r="BA151" i="1"/>
  <c r="BB151" i="1"/>
  <c r="BC151" i="1"/>
  <c r="BD151" i="1"/>
  <c r="AU152" i="1"/>
  <c r="AV152" i="1"/>
  <c r="AT152" i="1" s="1"/>
  <c r="AW152" i="1"/>
  <c r="AX152" i="1"/>
  <c r="AY152" i="1"/>
  <c r="AZ152" i="1"/>
  <c r="BA152" i="1"/>
  <c r="BB152" i="1"/>
  <c r="BC152" i="1"/>
  <c r="BD152" i="1"/>
  <c r="AU153" i="1"/>
  <c r="AV153" i="1"/>
  <c r="AT153" i="1" s="1"/>
  <c r="AW153" i="1"/>
  <c r="AX153" i="1"/>
  <c r="AY153" i="1"/>
  <c r="AZ153" i="1"/>
  <c r="BA153" i="1"/>
  <c r="BB153" i="1"/>
  <c r="BC153" i="1"/>
  <c r="BD153" i="1"/>
  <c r="AU154" i="1"/>
  <c r="AV154" i="1"/>
  <c r="AT154" i="1" s="1"/>
  <c r="AW154" i="1"/>
  <c r="AX154" i="1"/>
  <c r="AY154" i="1"/>
  <c r="AZ154" i="1"/>
  <c r="BA154" i="1"/>
  <c r="BB154" i="1"/>
  <c r="BC154" i="1"/>
  <c r="BD154" i="1"/>
  <c r="AU155" i="1"/>
  <c r="AV155" i="1"/>
  <c r="AT155" i="1" s="1"/>
  <c r="AW155" i="1"/>
  <c r="AX155" i="1"/>
  <c r="AY155" i="1"/>
  <c r="AZ155" i="1"/>
  <c r="BA155" i="1"/>
  <c r="BB155" i="1"/>
  <c r="BC155" i="1"/>
  <c r="BD155" i="1"/>
  <c r="AU156" i="1"/>
  <c r="AV156" i="1"/>
  <c r="AT156" i="1" s="1"/>
  <c r="AW156" i="1"/>
  <c r="AX156" i="1"/>
  <c r="AY156" i="1"/>
  <c r="AZ156" i="1"/>
  <c r="BA156" i="1"/>
  <c r="BB156" i="1"/>
  <c r="BC156" i="1"/>
  <c r="BD156" i="1"/>
  <c r="AK27" i="1"/>
  <c r="L89" i="1"/>
  <c r="AM89" i="1"/>
  <c r="AM88" i="1"/>
  <c r="L88" i="1"/>
  <c r="AM86" i="1"/>
  <c r="L86" i="1"/>
  <c r="L84" i="1"/>
  <c r="AS93" i="1" l="1"/>
  <c r="AG93" i="1"/>
  <c r="AG160" i="1" s="1"/>
  <c r="BC93" i="1"/>
  <c r="AY94" i="1"/>
  <c r="AU93" i="1"/>
  <c r="BB93" i="1"/>
  <c r="AX94" i="1"/>
  <c r="BA93" i="1"/>
  <c r="AW94" i="1"/>
  <c r="BD93" i="1"/>
  <c r="W35" i="1" s="1"/>
  <c r="AV94" i="1"/>
  <c r="AT94" i="1" s="1"/>
  <c r="AZ93" i="1"/>
  <c r="AN96" i="1"/>
  <c r="AN102" i="1"/>
  <c r="AN101" i="1" s="1"/>
  <c r="AN93" i="1" l="1"/>
  <c r="AN160" i="1" s="1"/>
  <c r="AK26" i="1"/>
  <c r="AK29" i="1" s="1"/>
  <c r="W33" i="1"/>
  <c r="AW93" i="1"/>
  <c r="AK33" i="1" s="1"/>
  <c r="AX93" i="1"/>
  <c r="AV93" i="1"/>
  <c r="W32" i="1"/>
  <c r="AY93" i="1"/>
  <c r="W34" i="1" l="1"/>
  <c r="AK34" i="1" s="1"/>
  <c r="AK37" i="1" s="1"/>
  <c r="AK32" i="1"/>
  <c r="AT93" i="1"/>
</calcChain>
</file>

<file path=xl/sharedStrings.xml><?xml version="1.0" encoding="utf-8"?>
<sst xmlns="http://schemas.openxmlformats.org/spreadsheetml/2006/main" count="636" uniqueCount="205">
  <si>
    <t/>
  </si>
  <si>
    <t>2.0</t>
  </si>
  <si>
    <t>False</t>
  </si>
  <si>
    <t>{8ff0811c-9dd0-4573-af13-c8d1d5d3d339}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</si>
  <si>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</si>
  <si>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</si>
  <si>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</si>
  <si>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</si>
  <si>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</si>
  <si>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</si>
  <si>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0</t>
  </si>
  <si>
    <t>Stavba:</t>
  </si>
  <si>
    <t>Bytový dom Terchovská - DSP</t>
  </si>
  <si>
    <t>JKSO:</t>
  </si>
  <si>
    <t>KS:</t>
  </si>
  <si>
    <t>Miesto:</t>
  </si>
  <si>
    <t xml:space="preserve">Okres Bratislava II., Obec: BA-m.č. Ružinov, k.ú. </t>
  </si>
  <si>
    <t>Dátum:</t>
  </si>
  <si>
    <t>4. 7. 2023</t>
  </si>
  <si>
    <t>Objednávateľ:</t>
  </si>
  <si>
    <t>IČO:</t>
  </si>
  <si>
    <t>Hlavné mesto Slovenskej republiky, Bratislava</t>
  </si>
  <si>
    <t>IČ DPH:</t>
  </si>
  <si>
    <t>Zhotoviteľ:</t>
  </si>
  <si>
    <t xml:space="preserve"> </t>
  </si>
  <si>
    <t>Projektant:</t>
  </si>
  <si>
    <t>TheBuro s.r.o. ,Obermeyer Helika s.r.o.</t>
  </si>
  <si>
    <t>True</t>
  </si>
  <si>
    <t>0,01</t>
  </si>
  <si>
    <t>Spracovateľ:</t>
  </si>
  <si>
    <t>Rosoft s.r.o.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</si>
  <si>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</si>
  <si>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</si>
  <si>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</si>
  <si>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</si>
  <si>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</si>
  <si>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</si>
  <si>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</si>
  <si>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</si>
  <si>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</si>
  <si>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</si>
  <si>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</si>
  <si>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</si>
  <si>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</si>
  <si>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</si>
  <si>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</si>
  <si>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</si>
  <si>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</si>
  <si>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</si>
  <si>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</si>
  <si>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</si>
  <si>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</si>
  <si>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</si>
  <si>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</si>
  <si>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</si>
  <si>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</si>
  <si>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</si>
  <si>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</si>
  <si>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</si>
  <si>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</si>
  <si>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</si>
  <si>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</si>
  <si>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</si>
  <si>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</si>
  <si>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</si>
  <si>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</si>
  <si>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</si>
  <si>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</si>
  <si>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</si>
  <si>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</si>
  <si>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</si>
  <si>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</si>
  <si>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###NOIMPORT###</t>
  </si>
  <si>
    <t>IMPORT</t>
  </si>
  <si>
    <t>{00000000-0000-0000-0000-000000000000}</t>
  </si>
  <si>
    <t>I</t>
  </si>
  <si>
    <t>Projektové práce</t>
  </si>
  <si>
    <t>STA</t>
  </si>
  <si>
    <t>1</t>
  </si>
  <si>
    <t>{a9dac72a-d7f8-470a-ad87-012d06d094a8}</t>
  </si>
  <si>
    <t>Časť</t>
  </si>
  <si>
    <t>2</t>
  </si>
  <si>
    <t>{8382789d-5140-4670-ab64-e9eb6d667c96}</t>
  </si>
  <si>
    <t>II</t>
  </si>
  <si>
    <t xml:space="preserve">Prevádzkové súbory </t>
  </si>
  <si>
    <t>{da3588c7-4f58-44fa-9041-0b4eaf2a5cb3}</t>
  </si>
  <si>
    <t>{f3c249b6-1bc9-4b05-8231-ac5d39a5a116}</t>
  </si>
  <si>
    <t>{10ceb678-27c2-4c20-b5f4-7ce85df231b2}</t>
  </si>
  <si>
    <t>{674a7453-2f6f-4282-be98-c5fb1d8c1dd3}</t>
  </si>
  <si>
    <t>{70ac2e94-aa08-43f8-9545-6c6e10fdcff0}</t>
  </si>
  <si>
    <t>III</t>
  </si>
  <si>
    <t>Stavebné objekty</t>
  </si>
  <si>
    <t>{fd06232d-4436-4f35-ba0c-246d71f298d4}</t>
  </si>
  <si>
    <t>{c2a86730-5ad9-4b6d-bf4d-25c906c3fd26}</t>
  </si>
  <si>
    <t>{da8cade0-aff4-4361-b1ff-c609cfcad7e5}</t>
  </si>
  <si>
    <t>{76844d83-9204-4dd5-a673-263e03864be1}</t>
  </si>
  <si>
    <t>2) Ostatné náklady zo súhrnného listu</t>
  </si>
  <si>
    <t>Percent. zadanie_x000D_
[% nákladov rozpočtu]</t>
  </si>
  <si>
    <t>Zaradenie nákladov</t>
  </si>
  <si>
    <t>Celkové náklady za stavbu 1) + 2)</t>
  </si>
  <si>
    <t>Prieskumné, geolog., geodet., hydrogeologické práce, Projektová dokumentácia - RP, PD SV, DUR, PSP, Inžinierska činnosť, autorský dozor, Stavebný dozor, Manažment stavby, Soft-costy</t>
  </si>
  <si>
    <t>PS101</t>
  </si>
  <si>
    <t>PS102</t>
  </si>
  <si>
    <t>PS103</t>
  </si>
  <si>
    <t>PS</t>
  </si>
  <si>
    <t>Výťahy</t>
  </si>
  <si>
    <t>Kotolňa/strojovňa vykurovania</t>
  </si>
  <si>
    <t>Cestná svetelná signalizácia</t>
  </si>
  <si>
    <t>Posilnenie trafostanice - VYBUDUJE ZDIS AKO VLASTNÚ INVESTÍCIU!</t>
  </si>
  <si>
    <t>SO01</t>
  </si>
  <si>
    <t>SO01 Bytový dom A+B</t>
  </si>
  <si>
    <t>A Stavebno-architektonické riešenie - Spoločné konštrukcie, spoločné priestory</t>
  </si>
  <si>
    <t>riešené samostatne</t>
  </si>
  <si>
    <t>zahrnuté v časti SO01</t>
  </si>
  <si>
    <t>B1 Stavebno-architektonické riešenie - Byty</t>
  </si>
  <si>
    <t>B2 Stavebno-architektonické riešenie - Nebytové</t>
  </si>
  <si>
    <t>B2 Vnútroblok nad garážou - časť doprava - exterier</t>
  </si>
  <si>
    <t>A Elektroinštalácie - Spoločné konštrukcie, spoločné priestory</t>
  </si>
  <si>
    <t>B1 Elektroinštalácie - byty</t>
  </si>
  <si>
    <t>B2 Elektroinštalácie - Nebytové</t>
  </si>
  <si>
    <t>A Zdravotechnika - Spoločné konštrukcie, spoločné priestory</t>
  </si>
  <si>
    <t>B1 Zdravotechnika - byty</t>
  </si>
  <si>
    <t>B2 Zdravotechnika - Nebytové</t>
  </si>
  <si>
    <t>A Vykurovanie - Spoločné konštrukcie, spoločné priestory</t>
  </si>
  <si>
    <t>B1 Vykurovanie - Byty</t>
  </si>
  <si>
    <t>B2 Vykurovanie - Časť 1PP</t>
  </si>
  <si>
    <t>B2 Vykurovanie - Nebytové</t>
  </si>
  <si>
    <t>A Vykurovanie-Strojovňa - Spoločné konštrukcie, spoločné priestory</t>
  </si>
  <si>
    <t>A Vzduchotechnika - Spoločné konštrukcie, spoločné priestory</t>
  </si>
  <si>
    <t>B1 Vzduchotechnika - Byty</t>
  </si>
  <si>
    <t>B2 Vzduchotechnika - Nebytové</t>
  </si>
  <si>
    <t>SO101</t>
  </si>
  <si>
    <t>SO101 - Príprava územia bytového domu; část v SO 203,910,501-508,204,205,306,PS 102</t>
  </si>
  <si>
    <t>SO101/ Premiestenie stromu</t>
  </si>
  <si>
    <t>SO102 - Príprava územia dotknutého územia; část v SO 203,920,501-509,512,513,204,205,306,PS 102</t>
  </si>
  <si>
    <t>SO103 - Hrubé terénne úpravy bytového domu</t>
  </si>
  <si>
    <t>SO104 - Hrubé terénne úpravy dotknutého územia</t>
  </si>
  <si>
    <t>SO201/202 - Prekládka rozvodu vysokého napätia Galvaniho/Banšelova</t>
  </si>
  <si>
    <t>SO203 - Prekládka rozvodu nízkeho napätia Banšelova</t>
  </si>
  <si>
    <t>SO208 - Rekonštrukcia verejnej kanalizácie Banšelova</t>
  </si>
  <si>
    <t>SO301 - Prípojka kanalizácie splaškovej</t>
  </si>
  <si>
    <t xml:space="preserve">SO302 - Prípojka vodovodu </t>
  </si>
  <si>
    <t>SO304 - Prípojka nízkeho napätia</t>
  </si>
  <si>
    <t>SO305 - Prípojka slaboprúdu</t>
  </si>
  <si>
    <t>SO307 - Prípojka NN pre vybavenie zastávky MHD</t>
  </si>
  <si>
    <t>SO401 - Kanalizácia splašková</t>
  </si>
  <si>
    <t>SO402 - Areálová kanalizácia dažďová</t>
  </si>
  <si>
    <t xml:space="preserve">SO403 - Areálové rozvody vodovodu </t>
  </si>
  <si>
    <t>SO405 - Areálové rozvody nízkeho napätia</t>
  </si>
  <si>
    <t>SO406 - Osvetlenie vnútrobloku</t>
  </si>
  <si>
    <t>SO407 - Vonkajší závlahový systém bytový dom</t>
  </si>
  <si>
    <t>SO408 - Dažďová kanalizácia povrchových parkovacích miest</t>
  </si>
  <si>
    <t>SO409 - Dažďová kanalizácia Banšelova</t>
  </si>
  <si>
    <t>SO410 - Dažďová kanalizácia Terchovská, Gallova</t>
  </si>
  <si>
    <t>SO411 - Rozšírenie verejnej kanalizácie Terchovská</t>
  </si>
  <si>
    <t>SO412 - Ovodnenie Galvaniho</t>
  </si>
  <si>
    <t>SO501-8 - Riešene uzemie</t>
  </si>
  <si>
    <t>SO509-13 - Zvysok rieseneho uzemia</t>
  </si>
  <si>
    <t>SO510 - Oporné múry vnútroblok</t>
  </si>
  <si>
    <t>SO511 - Oporné múry dotknuté územie</t>
  </si>
  <si>
    <t>SO512 - Zastávka MHD</t>
  </si>
  <si>
    <t>SO910 - Sadové úpravy bytový dom</t>
  </si>
  <si>
    <t>SO920 - Sadové úpravy dotknuté územie</t>
  </si>
  <si>
    <t>SO930 - Drobná vonkajšia architektúra a mobiliár bytový dom</t>
  </si>
  <si>
    <t>SO940 - Drobná vonkajšia architektúra a mobiliár dotknuté územie</t>
  </si>
  <si>
    <t>SO950 - Detské ihrisko bytový dom</t>
  </si>
  <si>
    <t>SO960 - Kontajnerové stojisko</t>
  </si>
  <si>
    <t>SO203</t>
  </si>
  <si>
    <t>SO204/205,SO306</t>
  </si>
  <si>
    <t>SO301</t>
  </si>
  <si>
    <t>So208</t>
  </si>
  <si>
    <t>SO201/202</t>
  </si>
  <si>
    <t>SO104</t>
  </si>
  <si>
    <t>SO103</t>
  </si>
  <si>
    <t>SO102</t>
  </si>
  <si>
    <t>SO302</t>
  </si>
  <si>
    <t>SO304</t>
  </si>
  <si>
    <t>SO305</t>
  </si>
  <si>
    <t>SO307</t>
  </si>
  <si>
    <t>SO401</t>
  </si>
  <si>
    <t>SO402</t>
  </si>
  <si>
    <t>SO403</t>
  </si>
  <si>
    <t>SO405</t>
  </si>
  <si>
    <t>SO406</t>
  </si>
  <si>
    <t>SO407</t>
  </si>
  <si>
    <t>SO408</t>
  </si>
  <si>
    <t>SO409</t>
  </si>
  <si>
    <t>SO410</t>
  </si>
  <si>
    <t>SO411</t>
  </si>
  <si>
    <t>SO412</t>
  </si>
  <si>
    <t>SO501-8</t>
  </si>
  <si>
    <t>SO509-13</t>
  </si>
  <si>
    <t>SO510</t>
  </si>
  <si>
    <t>SO511</t>
  </si>
  <si>
    <t>SO960</t>
  </si>
  <si>
    <t>SO950</t>
  </si>
  <si>
    <t>SO930</t>
  </si>
  <si>
    <t>SO940</t>
  </si>
  <si>
    <t>SO920</t>
  </si>
  <si>
    <t>SO910</t>
  </si>
  <si>
    <t>SO512</t>
  </si>
  <si>
    <t>SO204/205 - Prekládka verejného osvetlenia Galvaniho/Banšelova, SO 306 - Verejné osvetlenie</t>
  </si>
  <si>
    <t>Výše DPH</t>
  </si>
  <si>
    <t xml:space="preserve">Táto položka predstavuje kotolňu PS101. Zhotoviteľ ju ponechá na tomto mieste.
</t>
  </si>
  <si>
    <t>V týchto VV je zahrnutá v časti SO01. Zhotoviteľ ponechá v SO01.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</si>
</sst>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u/>
      <sz val="11"/>
      <color theme="10"/>
      <name val="Calibri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b/>
      <sz val="11"/>
      <color rgb="FF003366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</borders>
  <cellStyleXfs count="3">
    <xf numFmtId="0" fontId="0" fillId="0" borderId="0"/>
    <xf numFmtId="0" fontId="25" fillId="0" borderId="0" applyNumberFormat="0" applyFill="0" applyBorder="0" applyAlignment="0" applyProtection="0"/>
    <xf numFmtId="0" fontId="26" fillId="0" borderId="0"/>
  </cellStyleXfs>
  <cellXfs count="14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10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11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6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19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" fillId="0" borderId="0" xfId="0" applyNumberFormat="1" applyFont="1" applyAlignment="1">
      <alignment vertical="center"/>
    </xf>
    <xf numFmtId="0" fontId="27" fillId="0" borderId="0" xfId="1" applyFont="1" applyFill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wrapText="1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/>
    </xf>
    <xf numFmtId="0" fontId="2" fillId="5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7" fillId="4" borderId="7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4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4" fontId="30" fillId="0" borderId="0" xfId="0" applyNumberFormat="1" applyFont="1" applyAlignment="1">
      <alignment horizontal="right" vertical="center"/>
    </xf>
    <xf numFmtId="0" fontId="3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1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4" borderId="8" xfId="0" applyFont="1" applyFill="1" applyBorder="1" applyAlignment="1">
      <alignment horizontal="left" vertical="center"/>
    </xf>
    <xf numFmtId="4" fontId="30" fillId="0" borderId="0" xfId="0" applyNumberFormat="1" applyFont="1" applyAlignment="1">
      <alignment vertical="center"/>
    </xf>
    <xf numFmtId="4" fontId="22" fillId="0" borderId="0" xfId="0" applyNumberFormat="1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4" fontId="19" fillId="4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</cellXfs>
  <cellStyles count="3">
    <cellStyle name="Hypertextový odkaz" xfId="1" builtinId="8"/>
    <cellStyle name="Normálne 2" xfId="2" xr:uid="{00000000-0005-0000-0000-000002000000}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64"/>
  <sheetViews>
    <sheetView showGridLines="0" tabSelected="1" topLeftCell="A31" workbookViewId="0">
      <selection activeCell="AR165" sqref="AR165"/>
    </sheetView>
  </sheetViews>
  <sheetFormatPr defaultRowHeight="11.25" x14ac:dyDescent="0.2"/>
  <cols>
    <col min="1" max="1" width="21.6640625" style="86" customWidth="1"/>
    <col min="2" max="2" width="1.6640625" customWidth="1"/>
    <col min="3" max="3" width="4.1640625" customWidth="1"/>
    <col min="4" max="31" width="2.6640625" customWidth="1"/>
    <col min="32" max="32" width="51.33203125" customWidth="1"/>
    <col min="33" max="33" width="2.6640625" customWidth="1"/>
    <col min="34" max="34" width="3.33203125" customWidth="1"/>
    <col min="35" max="35" width="3.1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23.832031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85"/>
      <c r="AZ1" s="8" t="s">
        <v>0</v>
      </c>
      <c r="BA1" s="8" t="s">
        <v>1</v>
      </c>
      <c r="BB1" s="8" t="s">
        <v>0</v>
      </c>
      <c r="BT1" s="8" t="s">
        <v>2</v>
      </c>
      <c r="BU1" s="8" t="s">
        <v>2</v>
      </c>
      <c r="BV1" s="8" t="s">
        <v>3</v>
      </c>
    </row>
    <row r="2" spans="1:74" x14ac:dyDescent="0.2">
      <c r="AR2" s="134" t="s">
        <v>4</v>
      </c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S2" s="9" t="s">
        <v>5</v>
      </c>
      <c r="BT2" s="9" t="s">
        <v>6</v>
      </c>
    </row>
    <row r="3" spans="1:74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5</v>
      </c>
      <c r="BT3" s="9" t="s">
        <v>6</v>
      </c>
    </row>
    <row r="4" spans="1:74" ht="18" x14ac:dyDescent="0.2">
      <c r="B4" s="12"/>
      <c r="D4" s="13" t="s">
        <v>7</v>
      </c>
      <c r="AR4" s="12"/>
      <c r="AS4" s="14" t="s">
        <v>8</v>
      </c>
      <c r="BS4" s="9" t="s">
        <v>5</v>
      </c>
    </row>
    <row r="5" spans="1:74" ht="12.75" x14ac:dyDescent="0.2">
      <c r="B5" s="12"/>
      <c r="D5" s="15" t="s">
        <v>9</v>
      </c>
      <c r="K5" s="115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R5" s="12"/>
      <c r="BS5" s="9" t="s">
        <v>5</v>
      </c>
    </row>
    <row r="6" spans="1:74" ht="15" x14ac:dyDescent="0.2">
      <c r="B6" s="12"/>
      <c r="D6" s="17" t="s">
        <v>11</v>
      </c>
      <c r="K6" s="117" t="s">
        <v>12</v>
      </c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R6" s="12"/>
      <c r="BS6" s="9" t="s">
        <v>5</v>
      </c>
    </row>
    <row r="7" spans="1:74" ht="12.75" x14ac:dyDescent="0.2">
      <c r="B7" s="12"/>
      <c r="D7" s="18" t="s">
        <v>13</v>
      </c>
      <c r="K7" s="16" t="s">
        <v>0</v>
      </c>
      <c r="AK7" s="18" t="s">
        <v>14</v>
      </c>
      <c r="AN7" s="16" t="s">
        <v>0</v>
      </c>
      <c r="AR7" s="12"/>
      <c r="BS7" s="9" t="s">
        <v>5</v>
      </c>
    </row>
    <row r="8" spans="1:74" ht="12.75" x14ac:dyDescent="0.2">
      <c r="B8" s="12"/>
      <c r="D8" s="18" t="s">
        <v>15</v>
      </c>
      <c r="K8" s="16" t="s">
        <v>16</v>
      </c>
      <c r="AK8" s="18" t="s">
        <v>17</v>
      </c>
      <c r="AN8" s="16" t="s">
        <v>18</v>
      </c>
      <c r="AR8" s="12"/>
      <c r="BS8" s="9" t="s">
        <v>5</v>
      </c>
    </row>
    <row r="9" spans="1:74" x14ac:dyDescent="0.2">
      <c r="B9" s="12"/>
      <c r="AR9" s="12"/>
      <c r="BS9" s="9" t="s">
        <v>5</v>
      </c>
    </row>
    <row r="10" spans="1:74" ht="12.75" x14ac:dyDescent="0.2">
      <c r="B10" s="12"/>
      <c r="D10" s="18" t="s">
        <v>19</v>
      </c>
      <c r="AK10" s="18" t="s">
        <v>20</v>
      </c>
      <c r="AN10" s="16" t="s">
        <v>0</v>
      </c>
      <c r="AR10" s="12"/>
      <c r="BS10" s="9" t="s">
        <v>5</v>
      </c>
    </row>
    <row r="11" spans="1:74" ht="12.75" x14ac:dyDescent="0.2">
      <c r="B11" s="12"/>
      <c r="E11" s="16" t="s">
        <v>21</v>
      </c>
      <c r="AK11" s="18" t="s">
        <v>22</v>
      </c>
      <c r="AN11" s="16" t="s">
        <v>0</v>
      </c>
      <c r="AR11" s="12"/>
      <c r="BS11" s="9" t="s">
        <v>5</v>
      </c>
    </row>
    <row r="12" spans="1:74" x14ac:dyDescent="0.2">
      <c r="B12" s="12"/>
      <c r="AR12" s="12"/>
      <c r="BS12" s="9" t="s">
        <v>5</v>
      </c>
    </row>
    <row r="13" spans="1:74" ht="12.75" x14ac:dyDescent="0.2">
      <c r="B13" s="12"/>
      <c r="D13" s="18" t="s">
        <v>23</v>
      </c>
      <c r="AK13" s="18" t="s">
        <v>20</v>
      </c>
      <c r="AN13" s="16" t="s">
        <v>0</v>
      </c>
      <c r="AR13" s="12"/>
      <c r="BS13" s="9" t="s">
        <v>5</v>
      </c>
    </row>
    <row r="14" spans="1:74" ht="12.75" x14ac:dyDescent="0.2">
      <c r="B14" s="12"/>
      <c r="E14" s="16" t="s">
        <v>24</v>
      </c>
      <c r="AK14" s="18" t="s">
        <v>22</v>
      </c>
      <c r="AN14" s="16" t="s">
        <v>0</v>
      </c>
      <c r="AR14" s="12"/>
      <c r="BS14" s="9" t="s">
        <v>5</v>
      </c>
    </row>
    <row r="15" spans="1:74" x14ac:dyDescent="0.2">
      <c r="B15" s="12"/>
      <c r="AR15" s="12"/>
      <c r="BS15" s="9" t="s">
        <v>2</v>
      </c>
    </row>
    <row r="16" spans="1:74" ht="12.75" x14ac:dyDescent="0.2">
      <c r="B16" s="12"/>
      <c r="D16" s="18" t="s">
        <v>25</v>
      </c>
      <c r="AK16" s="18" t="s">
        <v>20</v>
      </c>
      <c r="AN16" s="16" t="s">
        <v>0</v>
      </c>
      <c r="AR16" s="12"/>
      <c r="BS16" s="9" t="s">
        <v>2</v>
      </c>
    </row>
    <row r="17" spans="1:71" ht="12.75" x14ac:dyDescent="0.2">
      <c r="B17" s="12"/>
      <c r="E17" s="16" t="s">
        <v>26</v>
      </c>
      <c r="AK17" s="18" t="s">
        <v>22</v>
      </c>
      <c r="AN17" s="16" t="s">
        <v>0</v>
      </c>
      <c r="AR17" s="12"/>
      <c r="BS17" s="9" t="s">
        <v>27</v>
      </c>
    </row>
    <row r="18" spans="1:71" x14ac:dyDescent="0.2">
      <c r="B18" s="12"/>
      <c r="AR18" s="12"/>
      <c r="BS18" s="9" t="s">
        <v>28</v>
      </c>
    </row>
    <row r="19" spans="1:71" ht="12.75" x14ac:dyDescent="0.2">
      <c r="B19" s="12"/>
      <c r="D19" s="18" t="s">
        <v>29</v>
      </c>
      <c r="AK19" s="18" t="s">
        <v>20</v>
      </c>
      <c r="AN19" s="16" t="s">
        <v>0</v>
      </c>
      <c r="AR19" s="12"/>
      <c r="BS19" s="9" t="s">
        <v>28</v>
      </c>
    </row>
    <row r="20" spans="1:71" ht="12.75" x14ac:dyDescent="0.2">
      <c r="B20" s="12"/>
      <c r="E20" s="16" t="s">
        <v>30</v>
      </c>
      <c r="AK20" s="18" t="s">
        <v>22</v>
      </c>
      <c r="AN20" s="16" t="s">
        <v>0</v>
      </c>
      <c r="AR20" s="12"/>
      <c r="BS20" s="9" t="s">
        <v>27</v>
      </c>
    </row>
    <row r="21" spans="1:71" x14ac:dyDescent="0.2">
      <c r="B21" s="12"/>
      <c r="AR21" s="12"/>
    </row>
    <row r="22" spans="1:71" ht="12.75" x14ac:dyDescent="0.2">
      <c r="B22" s="12"/>
      <c r="D22" s="18" t="s">
        <v>31</v>
      </c>
      <c r="AR22" s="12"/>
    </row>
    <row r="23" spans="1:71" ht="12.75" x14ac:dyDescent="0.2">
      <c r="B23" s="12"/>
      <c r="E23" s="118" t="s">
        <v>0</v>
      </c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R23" s="12"/>
    </row>
    <row r="24" spans="1:71" x14ac:dyDescent="0.2">
      <c r="B24" s="12"/>
      <c r="AR24" s="12"/>
    </row>
    <row r="25" spans="1:71" x14ac:dyDescent="0.2">
      <c r="B25" s="12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R25" s="12"/>
    </row>
    <row r="26" spans="1:71" ht="12.75" x14ac:dyDescent="0.2">
      <c r="B26" s="12"/>
      <c r="D26" s="20" t="s">
        <v>32</v>
      </c>
      <c r="AK26" s="119">
        <f>AG93</f>
        <v>0</v>
      </c>
      <c r="AL26" s="116"/>
      <c r="AM26" s="116"/>
      <c r="AN26" s="116"/>
      <c r="AO26" s="116"/>
      <c r="AR26" s="12"/>
    </row>
    <row r="27" spans="1:71" ht="12.75" x14ac:dyDescent="0.2">
      <c r="B27" s="12"/>
      <c r="D27" s="20" t="s">
        <v>33</v>
      </c>
      <c r="AK27" s="119">
        <f>AG158</f>
        <v>0</v>
      </c>
      <c r="AL27" s="119"/>
      <c r="AM27" s="119"/>
      <c r="AN27" s="119"/>
      <c r="AO27" s="119"/>
      <c r="AR27" s="12"/>
    </row>
    <row r="28" spans="1:71" s="1" customFormat="1" x14ac:dyDescent="0.2">
      <c r="A28" s="85"/>
      <c r="B28" s="21"/>
      <c r="AR28" s="21"/>
    </row>
    <row r="29" spans="1:71" s="1" customFormat="1" ht="12.75" x14ac:dyDescent="0.2">
      <c r="A29" s="85"/>
      <c r="B29" s="21"/>
      <c r="D29" s="22" t="s">
        <v>34</v>
      </c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120">
        <f>AK26+AK27</f>
        <v>0</v>
      </c>
      <c r="AL29" s="121"/>
      <c r="AM29" s="121"/>
      <c r="AN29" s="121"/>
      <c r="AO29" s="121"/>
      <c r="AR29" s="21"/>
    </row>
    <row r="30" spans="1:71" s="1" customFormat="1" x14ac:dyDescent="0.2">
      <c r="A30" s="85"/>
      <c r="B30" s="21"/>
      <c r="AR30" s="21"/>
    </row>
    <row r="31" spans="1:71" s="1" customFormat="1" ht="12.75" x14ac:dyDescent="0.2">
      <c r="A31" s="85"/>
      <c r="B31" s="21"/>
      <c r="L31" s="122" t="s">
        <v>35</v>
      </c>
      <c r="M31" s="122"/>
      <c r="N31" s="122"/>
      <c r="O31" s="122"/>
      <c r="P31" s="122"/>
      <c r="W31" s="122" t="s">
        <v>36</v>
      </c>
      <c r="X31" s="122"/>
      <c r="Y31" s="122"/>
      <c r="Z31" s="122"/>
      <c r="AA31" s="122"/>
      <c r="AB31" s="122"/>
      <c r="AC31" s="122"/>
      <c r="AD31" s="122"/>
      <c r="AE31" s="122"/>
      <c r="AK31" s="122" t="s">
        <v>37</v>
      </c>
      <c r="AL31" s="122"/>
      <c r="AM31" s="122"/>
      <c r="AN31" s="122"/>
      <c r="AO31" s="122"/>
      <c r="AR31" s="21"/>
    </row>
    <row r="32" spans="1:71" s="2" customFormat="1" ht="12.75" x14ac:dyDescent="0.2">
      <c r="A32" s="85"/>
      <c r="B32" s="24"/>
      <c r="D32" s="18" t="s">
        <v>38</v>
      </c>
      <c r="F32" s="25" t="s">
        <v>39</v>
      </c>
      <c r="L32" s="102">
        <v>0.2</v>
      </c>
      <c r="M32" s="101"/>
      <c r="N32" s="101"/>
      <c r="O32" s="101"/>
      <c r="P32" s="101"/>
      <c r="Q32" s="26"/>
      <c r="R32" s="26"/>
      <c r="S32" s="26"/>
      <c r="T32" s="26"/>
      <c r="U32" s="26"/>
      <c r="V32" s="26"/>
      <c r="W32" s="100" t="e">
        <f>ROUND(AZ93 + SUM(CD158), 2)</f>
        <v>#REF!</v>
      </c>
      <c r="X32" s="101"/>
      <c r="Y32" s="101"/>
      <c r="Z32" s="101"/>
      <c r="AA32" s="101"/>
      <c r="AB32" s="101"/>
      <c r="AC32" s="101"/>
      <c r="AD32" s="101"/>
      <c r="AE32" s="101"/>
      <c r="AF32" s="26"/>
      <c r="AG32" s="26"/>
      <c r="AH32" s="26"/>
      <c r="AI32" s="26"/>
      <c r="AJ32" s="26"/>
      <c r="AK32" s="100" t="e">
        <f>ROUND(AV93 + SUM(BY158), 2)</f>
        <v>#REF!</v>
      </c>
      <c r="AL32" s="101"/>
      <c r="AM32" s="101"/>
      <c r="AN32" s="101"/>
      <c r="AO32" s="101"/>
      <c r="AP32" s="26"/>
      <c r="AQ32" s="26"/>
      <c r="AR32" s="90"/>
      <c r="AS32" s="26"/>
      <c r="AT32" s="26"/>
      <c r="AU32" s="26"/>
      <c r="AV32" s="26"/>
      <c r="AW32" s="26"/>
      <c r="AX32" s="26"/>
      <c r="AY32" s="26"/>
      <c r="AZ32" s="26"/>
    </row>
    <row r="33" spans="1:52" s="2" customFormat="1" ht="12.75" x14ac:dyDescent="0.2">
      <c r="A33" s="85"/>
      <c r="B33" s="24"/>
      <c r="F33" s="25" t="s">
        <v>40</v>
      </c>
      <c r="L33" s="102">
        <v>0.2</v>
      </c>
      <c r="M33" s="101"/>
      <c r="N33" s="101"/>
      <c r="O33" s="101"/>
      <c r="P33" s="101"/>
      <c r="Q33" s="26"/>
      <c r="R33" s="26"/>
      <c r="S33" s="26"/>
      <c r="T33" s="26"/>
      <c r="U33" s="26"/>
      <c r="V33" s="26"/>
      <c r="W33" s="100" t="e">
        <f>ROUND(BA93 + SUM(CE158), 2)</f>
        <v>#REF!</v>
      </c>
      <c r="X33" s="101"/>
      <c r="Y33" s="101"/>
      <c r="Z33" s="101"/>
      <c r="AA33" s="101"/>
      <c r="AB33" s="101"/>
      <c r="AC33" s="101"/>
      <c r="AD33" s="101"/>
      <c r="AE33" s="101"/>
      <c r="AF33" s="26"/>
      <c r="AG33" s="26"/>
      <c r="AH33" s="26"/>
      <c r="AI33" s="26"/>
      <c r="AJ33" s="26"/>
      <c r="AK33" s="100" t="e">
        <f>ROUND(AW93 + SUM(BZ158), 2)</f>
        <v>#REF!</v>
      </c>
      <c r="AL33" s="101"/>
      <c r="AM33" s="101"/>
      <c r="AN33" s="101"/>
      <c r="AO33" s="101"/>
      <c r="AP33" s="26"/>
      <c r="AQ33" s="26"/>
      <c r="AR33" s="90"/>
      <c r="AS33" s="26"/>
      <c r="AT33" s="26"/>
      <c r="AU33" s="26"/>
      <c r="AV33" s="26"/>
      <c r="AW33" s="26"/>
      <c r="AX33" s="26"/>
      <c r="AY33" s="26"/>
      <c r="AZ33" s="26"/>
    </row>
    <row r="34" spans="1:52" s="2" customFormat="1" ht="12.75" x14ac:dyDescent="0.2">
      <c r="A34" s="85"/>
      <c r="B34" s="24"/>
      <c r="F34" s="18" t="s">
        <v>202</v>
      </c>
      <c r="L34" s="111">
        <v>0.23</v>
      </c>
      <c r="M34" s="110"/>
      <c r="N34" s="110"/>
      <c r="O34" s="110"/>
      <c r="P34" s="110"/>
      <c r="W34" s="109">
        <f>AK29</f>
        <v>0</v>
      </c>
      <c r="X34" s="110"/>
      <c r="Y34" s="110"/>
      <c r="Z34" s="110"/>
      <c r="AA34" s="110"/>
      <c r="AB34" s="110"/>
      <c r="AC34" s="110"/>
      <c r="AD34" s="110"/>
      <c r="AE34" s="110"/>
      <c r="AK34" s="109">
        <f>W34*0.23</f>
        <v>0</v>
      </c>
      <c r="AL34" s="110"/>
      <c r="AM34" s="110"/>
      <c r="AN34" s="110"/>
      <c r="AO34" s="110"/>
      <c r="AR34" s="24"/>
    </row>
    <row r="35" spans="1:52" s="2" customFormat="1" ht="12.75" x14ac:dyDescent="0.2">
      <c r="A35" s="85"/>
      <c r="B35" s="24"/>
      <c r="F35" s="25" t="s">
        <v>41</v>
      </c>
      <c r="L35" s="102">
        <v>0</v>
      </c>
      <c r="M35" s="101"/>
      <c r="N35" s="101"/>
      <c r="O35" s="101"/>
      <c r="P35" s="101"/>
      <c r="Q35" s="26"/>
      <c r="R35" s="26"/>
      <c r="S35" s="26"/>
      <c r="T35" s="26"/>
      <c r="U35" s="26"/>
      <c r="V35" s="26"/>
      <c r="W35" s="100" t="e">
        <f>ROUND(BD93 + SUM(CH158), 2)</f>
        <v>#REF!</v>
      </c>
      <c r="X35" s="101"/>
      <c r="Y35" s="101"/>
      <c r="Z35" s="101"/>
      <c r="AA35" s="101"/>
      <c r="AB35" s="101"/>
      <c r="AC35" s="101"/>
      <c r="AD35" s="101"/>
      <c r="AE35" s="101"/>
      <c r="AF35" s="26"/>
      <c r="AG35" s="26"/>
      <c r="AH35" s="26"/>
      <c r="AI35" s="26"/>
      <c r="AJ35" s="26"/>
      <c r="AK35" s="100">
        <v>0</v>
      </c>
      <c r="AL35" s="101"/>
      <c r="AM35" s="101"/>
      <c r="AN35" s="101"/>
      <c r="AO35" s="101"/>
      <c r="AP35" s="26"/>
      <c r="AQ35" s="26"/>
      <c r="AR35" s="90"/>
      <c r="AS35" s="26"/>
      <c r="AT35" s="26"/>
      <c r="AU35" s="26"/>
      <c r="AV35" s="26"/>
      <c r="AW35" s="26"/>
      <c r="AX35" s="26"/>
      <c r="AY35" s="26"/>
      <c r="AZ35" s="26"/>
    </row>
    <row r="36" spans="1:52" s="1" customFormat="1" x14ac:dyDescent="0.2">
      <c r="A36" s="85"/>
      <c r="B36" s="21"/>
      <c r="AR36" s="21"/>
    </row>
    <row r="37" spans="1:52" s="1" customFormat="1" ht="15.75" x14ac:dyDescent="0.2">
      <c r="A37" s="85"/>
      <c r="B37" s="21"/>
      <c r="C37" s="27"/>
      <c r="D37" s="28" t="s">
        <v>42</v>
      </c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30" t="s">
        <v>43</v>
      </c>
      <c r="U37" s="29"/>
      <c r="V37" s="29"/>
      <c r="W37" s="29"/>
      <c r="X37" s="108" t="s">
        <v>44</v>
      </c>
      <c r="Y37" s="106"/>
      <c r="Z37" s="106"/>
      <c r="AA37" s="106"/>
      <c r="AB37" s="106"/>
      <c r="AC37" s="29"/>
      <c r="AD37" s="29"/>
      <c r="AE37" s="29"/>
      <c r="AF37" s="29"/>
      <c r="AG37" s="29"/>
      <c r="AH37" s="29"/>
      <c r="AI37" s="29"/>
      <c r="AJ37" s="29"/>
      <c r="AK37" s="105">
        <f>AK29+AK34</f>
        <v>0</v>
      </c>
      <c r="AL37" s="106"/>
      <c r="AM37" s="106"/>
      <c r="AN37" s="106"/>
      <c r="AO37" s="107"/>
      <c r="AP37" s="27"/>
      <c r="AQ37" s="27"/>
      <c r="AR37" s="21"/>
    </row>
    <row r="38" spans="1:52" s="1" customFormat="1" x14ac:dyDescent="0.2">
      <c r="A38" s="85"/>
      <c r="B38" s="21"/>
      <c r="AR38" s="21"/>
    </row>
    <row r="39" spans="1:52" s="1" customFormat="1" x14ac:dyDescent="0.2">
      <c r="A39" s="85"/>
      <c r="B39" s="21"/>
      <c r="AR39" s="21"/>
    </row>
    <row r="40" spans="1:52" x14ac:dyDescent="0.2">
      <c r="B40" s="12"/>
      <c r="AR40" s="12"/>
    </row>
    <row r="41" spans="1:52" x14ac:dyDescent="0.2">
      <c r="B41" s="12"/>
      <c r="AR41" s="12"/>
    </row>
    <row r="42" spans="1:52" x14ac:dyDescent="0.2">
      <c r="B42" s="12"/>
      <c r="AR42" s="12"/>
    </row>
    <row r="43" spans="1:52" x14ac:dyDescent="0.2">
      <c r="B43" s="12"/>
      <c r="AR43" s="12"/>
    </row>
    <row r="44" spans="1:52" x14ac:dyDescent="0.2">
      <c r="B44" s="12"/>
      <c r="AR44" s="12"/>
    </row>
    <row r="45" spans="1:52" x14ac:dyDescent="0.2">
      <c r="B45" s="12"/>
      <c r="AR45" s="12"/>
    </row>
    <row r="46" spans="1:52" x14ac:dyDescent="0.2">
      <c r="B46" s="12"/>
      <c r="AR46" s="12"/>
    </row>
    <row r="47" spans="1:52" x14ac:dyDescent="0.2">
      <c r="B47" s="12"/>
      <c r="AR47" s="12"/>
    </row>
    <row r="48" spans="1:52" s="1" customFormat="1" ht="12.75" x14ac:dyDescent="0.2">
      <c r="A48" s="85"/>
      <c r="B48" s="21"/>
      <c r="D48" s="31" t="s">
        <v>45</v>
      </c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1" t="s">
        <v>46</v>
      </c>
      <c r="AI48" s="32"/>
      <c r="AJ48" s="32"/>
      <c r="AK48" s="32"/>
      <c r="AL48" s="32"/>
      <c r="AM48" s="32"/>
      <c r="AN48" s="32"/>
      <c r="AO48" s="32"/>
      <c r="AR48" s="21"/>
    </row>
    <row r="49" spans="1:44" x14ac:dyDescent="0.2">
      <c r="B49" s="12"/>
      <c r="AR49" s="12"/>
    </row>
    <row r="50" spans="1:44" x14ac:dyDescent="0.2">
      <c r="B50" s="12"/>
      <c r="AR50" s="12"/>
    </row>
    <row r="51" spans="1:44" x14ac:dyDescent="0.2">
      <c r="B51" s="12"/>
      <c r="AR51" s="12"/>
    </row>
    <row r="52" spans="1:44" x14ac:dyDescent="0.2">
      <c r="B52" s="12"/>
      <c r="AR52" s="12"/>
    </row>
    <row r="53" spans="1:44" x14ac:dyDescent="0.2">
      <c r="B53" s="12"/>
      <c r="AR53" s="12"/>
    </row>
    <row r="54" spans="1:44" x14ac:dyDescent="0.2">
      <c r="B54" s="12"/>
      <c r="AR54" s="12"/>
    </row>
    <row r="55" spans="1:44" x14ac:dyDescent="0.2">
      <c r="B55" s="12"/>
      <c r="AR55" s="12"/>
    </row>
    <row r="56" spans="1:44" x14ac:dyDescent="0.2">
      <c r="B56" s="12"/>
      <c r="AR56" s="12"/>
    </row>
    <row r="57" spans="1:44" x14ac:dyDescent="0.2">
      <c r="B57" s="12"/>
      <c r="AR57" s="12"/>
    </row>
    <row r="58" spans="1:44" x14ac:dyDescent="0.2">
      <c r="B58" s="12"/>
      <c r="AR58" s="12"/>
    </row>
    <row r="59" spans="1:44" s="1" customFormat="1" ht="12.75" x14ac:dyDescent="0.2">
      <c r="A59" s="85"/>
      <c r="B59" s="21"/>
      <c r="D59" s="33" t="s">
        <v>47</v>
      </c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33" t="s">
        <v>48</v>
      </c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33" t="s">
        <v>47</v>
      </c>
      <c r="AI59" s="23"/>
      <c r="AJ59" s="23"/>
      <c r="AK59" s="23"/>
      <c r="AL59" s="23"/>
      <c r="AM59" s="33" t="s">
        <v>48</v>
      </c>
      <c r="AN59" s="23"/>
      <c r="AO59" s="23"/>
      <c r="AR59" s="21"/>
    </row>
    <row r="60" spans="1:44" x14ac:dyDescent="0.2">
      <c r="B60" s="12"/>
      <c r="AR60" s="12"/>
    </row>
    <row r="61" spans="1:44" x14ac:dyDescent="0.2">
      <c r="B61" s="12"/>
      <c r="AR61" s="12"/>
    </row>
    <row r="62" spans="1:44" x14ac:dyDescent="0.2">
      <c r="B62" s="12"/>
      <c r="AR62" s="12"/>
    </row>
    <row r="63" spans="1:44" s="1" customFormat="1" ht="12.75" x14ac:dyDescent="0.2">
      <c r="A63" s="85"/>
      <c r="B63" s="21"/>
      <c r="D63" s="31" t="s">
        <v>49</v>
      </c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1" t="s">
        <v>50</v>
      </c>
      <c r="AI63" s="32"/>
      <c r="AJ63" s="32"/>
      <c r="AK63" s="32"/>
      <c r="AL63" s="32"/>
      <c r="AM63" s="32"/>
      <c r="AN63" s="32"/>
      <c r="AO63" s="32"/>
      <c r="AR63" s="21"/>
    </row>
    <row r="64" spans="1:44" x14ac:dyDescent="0.2">
      <c r="B64" s="12"/>
      <c r="AR64" s="12"/>
    </row>
    <row r="65" spans="1:44" x14ac:dyDescent="0.2">
      <c r="B65" s="12"/>
      <c r="AR65" s="12"/>
    </row>
    <row r="66" spans="1:44" x14ac:dyDescent="0.2">
      <c r="B66" s="12"/>
      <c r="AR66" s="12"/>
    </row>
    <row r="67" spans="1:44" x14ac:dyDescent="0.2">
      <c r="B67" s="12"/>
      <c r="AR67" s="12"/>
    </row>
    <row r="68" spans="1:44" x14ac:dyDescent="0.2">
      <c r="B68" s="12"/>
      <c r="AR68" s="12"/>
    </row>
    <row r="69" spans="1:44" x14ac:dyDescent="0.2">
      <c r="B69" s="12"/>
      <c r="AR69" s="12"/>
    </row>
    <row r="70" spans="1:44" x14ac:dyDescent="0.2">
      <c r="B70" s="12"/>
      <c r="AR70" s="12"/>
    </row>
    <row r="71" spans="1:44" x14ac:dyDescent="0.2">
      <c r="B71" s="12"/>
      <c r="AR71" s="12"/>
    </row>
    <row r="72" spans="1:44" x14ac:dyDescent="0.2">
      <c r="B72" s="12"/>
      <c r="AR72" s="12"/>
    </row>
    <row r="73" spans="1:44" x14ac:dyDescent="0.2">
      <c r="B73" s="12"/>
      <c r="AR73" s="12"/>
    </row>
    <row r="74" spans="1:44" s="1" customFormat="1" ht="12.75" x14ac:dyDescent="0.2">
      <c r="A74" s="85"/>
      <c r="B74" s="21"/>
      <c r="D74" s="33" t="s">
        <v>47</v>
      </c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33" t="s">
        <v>48</v>
      </c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33" t="s">
        <v>47</v>
      </c>
      <c r="AI74" s="23"/>
      <c r="AJ74" s="23"/>
      <c r="AK74" s="23"/>
      <c r="AL74" s="23"/>
      <c r="AM74" s="33" t="s">
        <v>48</v>
      </c>
      <c r="AN74" s="23"/>
      <c r="AO74" s="23"/>
      <c r="AR74" s="21"/>
    </row>
    <row r="75" spans="1:44" s="1" customFormat="1" x14ac:dyDescent="0.2">
      <c r="A75" s="85"/>
      <c r="B75" s="21"/>
      <c r="AR75" s="21"/>
    </row>
    <row r="76" spans="1:44" s="1" customFormat="1" x14ac:dyDescent="0.2">
      <c r="A76" s="85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21"/>
    </row>
    <row r="80" spans="1:44" s="1" customFormat="1" x14ac:dyDescent="0.2">
      <c r="A80" s="8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21"/>
    </row>
    <row r="81" spans="1:91" s="1" customFormat="1" ht="18" x14ac:dyDescent="0.2">
      <c r="A81" s="85"/>
      <c r="B81" s="21"/>
      <c r="C81" s="13" t="s">
        <v>51</v>
      </c>
      <c r="AR81" s="21"/>
    </row>
    <row r="82" spans="1:91" s="1" customFormat="1" x14ac:dyDescent="0.2">
      <c r="A82" s="85"/>
      <c r="B82" s="21"/>
      <c r="AR82" s="21"/>
    </row>
    <row r="83" spans="1:91" s="3" customFormat="1" ht="12.75" x14ac:dyDescent="0.2">
      <c r="A83" s="85"/>
      <c r="B83" s="38"/>
      <c r="C83" s="18" t="s">
        <v>9</v>
      </c>
      <c r="AR83" s="38"/>
    </row>
    <row r="84" spans="1:91" s="4" customFormat="1" ht="15" x14ac:dyDescent="0.2">
      <c r="A84" s="87"/>
      <c r="B84" s="39"/>
      <c r="C84" s="40" t="s">
        <v>11</v>
      </c>
      <c r="L84" s="103" t="str">
        <f>K6</f>
        <v>Bytový dom Terchovská - DSP</v>
      </c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R84" s="39"/>
    </row>
    <row r="85" spans="1:91" s="1" customFormat="1" x14ac:dyDescent="0.2">
      <c r="A85" s="85"/>
      <c r="B85" s="21"/>
      <c r="AR85" s="21"/>
    </row>
    <row r="86" spans="1:91" s="1" customFormat="1" ht="12.75" x14ac:dyDescent="0.2">
      <c r="A86" s="87"/>
      <c r="B86" s="21"/>
      <c r="C86" s="18" t="s">
        <v>15</v>
      </c>
      <c r="L86" s="41" t="str">
        <f>IF(K8="","",K8)</f>
        <v xml:space="preserve">Okres Bratislava II., Obec: BA-m.č. Ružinov, k.ú. </v>
      </c>
      <c r="AI86" s="18" t="s">
        <v>17</v>
      </c>
      <c r="AM86" s="125" t="str">
        <f>IF(AN8= "","",AN8)</f>
        <v>4. 7. 2023</v>
      </c>
      <c r="AN86" s="125"/>
      <c r="AR86" s="21"/>
    </row>
    <row r="87" spans="1:91" s="1" customFormat="1" x14ac:dyDescent="0.2">
      <c r="A87" s="85"/>
      <c r="B87" s="21"/>
      <c r="AR87" s="21"/>
    </row>
    <row r="88" spans="1:91" s="1" customFormat="1" ht="12.75" x14ac:dyDescent="0.2">
      <c r="A88" s="85"/>
      <c r="B88" s="21"/>
      <c r="C88" s="18" t="s">
        <v>19</v>
      </c>
      <c r="L88" s="3" t="str">
        <f>IF(E11= "","",E11)</f>
        <v>Hlavné mesto Slovenskej republiky, Bratislava</v>
      </c>
      <c r="AI88" s="18" t="s">
        <v>25</v>
      </c>
      <c r="AM88" s="126" t="str">
        <f>IF(E17="","",E17)</f>
        <v>TheBuro s.r.o. ,Obermeyer Helika s.r.o.</v>
      </c>
      <c r="AN88" s="127"/>
      <c r="AO88" s="127"/>
      <c r="AP88" s="127"/>
      <c r="AR88" s="21"/>
      <c r="AS88" s="135" t="s">
        <v>52</v>
      </c>
      <c r="AT88" s="136"/>
      <c r="AU88" s="42"/>
      <c r="AV88" s="42"/>
      <c r="AW88" s="42"/>
      <c r="AX88" s="42"/>
      <c r="AY88" s="42"/>
      <c r="AZ88" s="42"/>
      <c r="BA88" s="42"/>
      <c r="BB88" s="42"/>
      <c r="BC88" s="42"/>
      <c r="BD88" s="43"/>
    </row>
    <row r="89" spans="1:91" s="1" customFormat="1" ht="12.75" x14ac:dyDescent="0.2">
      <c r="A89" s="84"/>
      <c r="B89" s="21"/>
      <c r="C89" s="18" t="s">
        <v>23</v>
      </c>
      <c r="L89" s="3" t="str">
        <f>IF(E14="","",E14)</f>
        <v xml:space="preserve"> </v>
      </c>
      <c r="AI89" s="18" t="s">
        <v>29</v>
      </c>
      <c r="AM89" s="126" t="str">
        <f>IF(E20="","",E20)</f>
        <v>Rosoft s.r.o.</v>
      </c>
      <c r="AN89" s="127"/>
      <c r="AO89" s="127"/>
      <c r="AP89" s="127"/>
      <c r="AR89" s="21"/>
      <c r="AS89" s="137"/>
      <c r="AT89" s="138"/>
      <c r="BD89" s="44"/>
    </row>
    <row r="90" spans="1:91" s="1" customFormat="1" x14ac:dyDescent="0.2">
      <c r="A90" s="84"/>
      <c r="B90" s="21"/>
      <c r="AR90" s="21"/>
      <c r="AS90" s="139"/>
      <c r="AT90" s="140"/>
      <c r="BD90" s="44"/>
    </row>
    <row r="91" spans="1:91" s="1" customFormat="1" ht="36" x14ac:dyDescent="0.2">
      <c r="A91" s="85"/>
      <c r="B91" s="21"/>
      <c r="C91" s="91" t="s">
        <v>53</v>
      </c>
      <c r="D91" s="92"/>
      <c r="E91" s="92"/>
      <c r="F91" s="92"/>
      <c r="G91" s="92"/>
      <c r="H91" s="45"/>
      <c r="I91" s="95" t="s">
        <v>54</v>
      </c>
      <c r="J91" s="92"/>
      <c r="K91" s="92"/>
      <c r="L91" s="92"/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92"/>
      <c r="X91" s="92"/>
      <c r="Y91" s="92"/>
      <c r="Z91" s="92"/>
      <c r="AA91" s="92"/>
      <c r="AB91" s="92"/>
      <c r="AC91" s="92"/>
      <c r="AD91" s="92"/>
      <c r="AE91" s="92"/>
      <c r="AF91" s="92"/>
      <c r="AG91" s="112" t="s">
        <v>55</v>
      </c>
      <c r="AH91" s="92"/>
      <c r="AI91" s="92"/>
      <c r="AJ91" s="92"/>
      <c r="AK91" s="92"/>
      <c r="AL91" s="92"/>
      <c r="AM91" s="92"/>
      <c r="AN91" s="95" t="s">
        <v>56</v>
      </c>
      <c r="AO91" s="92"/>
      <c r="AP91" s="128"/>
      <c r="AQ91" s="46" t="s">
        <v>57</v>
      </c>
      <c r="AR91" s="21"/>
      <c r="AS91" s="47" t="s">
        <v>58</v>
      </c>
      <c r="AT91" s="48" t="s">
        <v>59</v>
      </c>
      <c r="AU91" s="48" t="s">
        <v>60</v>
      </c>
      <c r="AV91" s="48" t="s">
        <v>61</v>
      </c>
      <c r="AW91" s="48" t="s">
        <v>62</v>
      </c>
      <c r="AX91" s="48" t="s">
        <v>63</v>
      </c>
      <c r="AY91" s="48" t="s">
        <v>64</v>
      </c>
      <c r="AZ91" s="48" t="s">
        <v>65</v>
      </c>
      <c r="BA91" s="48" t="s">
        <v>66</v>
      </c>
      <c r="BB91" s="48" t="s">
        <v>67</v>
      </c>
      <c r="BC91" s="48" t="s">
        <v>68</v>
      </c>
      <c r="BD91" s="49" t="s">
        <v>69</v>
      </c>
    </row>
    <row r="92" spans="1:91" s="1" customFormat="1" x14ac:dyDescent="0.2">
      <c r="A92" s="85"/>
      <c r="B92" s="21"/>
      <c r="AR92" s="21"/>
      <c r="AS92" s="50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3"/>
    </row>
    <row r="93" spans="1:91" s="5" customFormat="1" ht="15.75" x14ac:dyDescent="0.2">
      <c r="A93" s="87"/>
      <c r="B93" s="51"/>
      <c r="C93" s="52" t="s">
        <v>70</v>
      </c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53"/>
      <c r="AG93" s="131">
        <f>AG94+AG96+AG101</f>
        <v>0</v>
      </c>
      <c r="AH93" s="131"/>
      <c r="AI93" s="131"/>
      <c r="AJ93" s="131"/>
      <c r="AK93" s="131"/>
      <c r="AL93" s="131"/>
      <c r="AM93" s="131"/>
      <c r="AN93" s="132">
        <f>AN94+AN96+AN101</f>
        <v>0</v>
      </c>
      <c r="AO93" s="132"/>
      <c r="AP93" s="132"/>
      <c r="AQ93" s="54" t="s">
        <v>0</v>
      </c>
      <c r="AR93" s="51"/>
      <c r="AS93" s="55">
        <f>ROUND(AS94+AS96+AS101,2)</f>
        <v>0</v>
      </c>
      <c r="AT93" s="56" t="e">
        <f t="shared" ref="AT93:AT107" si="0">ROUND(SUM(AV93:AW93),2)</f>
        <v>#REF!</v>
      </c>
      <c r="AU93" s="57" t="e">
        <f>ROUND(AU94+AU96+AU101,5)</f>
        <v>#REF!</v>
      </c>
      <c r="AV93" s="56" t="e">
        <f>ROUND(AZ93*L32,2)</f>
        <v>#REF!</v>
      </c>
      <c r="AW93" s="56" t="e">
        <f>ROUND(BA93*L33,2)</f>
        <v>#REF!</v>
      </c>
      <c r="AX93" s="56" t="e">
        <f>ROUND(BB93*L32,2)</f>
        <v>#REF!</v>
      </c>
      <c r="AY93" s="56" t="e">
        <f>ROUND(BC93*L33,2)</f>
        <v>#REF!</v>
      </c>
      <c r="AZ93" s="56" t="e">
        <f>ROUND(AZ94+AZ96+AZ101,2)</f>
        <v>#REF!</v>
      </c>
      <c r="BA93" s="56" t="e">
        <f>ROUND(BA94+BA96+BA101,2)</f>
        <v>#REF!</v>
      </c>
      <c r="BB93" s="56" t="e">
        <f>ROUND(BB94+BB96+BB101,2)</f>
        <v>#REF!</v>
      </c>
      <c r="BC93" s="56" t="e">
        <f>ROUND(BC94+BC96+BC101,2)</f>
        <v>#REF!</v>
      </c>
      <c r="BD93" s="58" t="e">
        <f>ROUND(BD94+BD96+BD101,2)</f>
        <v>#REF!</v>
      </c>
      <c r="BS93" s="59" t="s">
        <v>71</v>
      </c>
      <c r="BT93" s="59" t="s">
        <v>10</v>
      </c>
      <c r="BU93" s="60" t="s">
        <v>72</v>
      </c>
      <c r="BV93" s="59" t="s">
        <v>73</v>
      </c>
      <c r="BW93" s="59" t="s">
        <v>3</v>
      </c>
      <c r="BX93" s="59" t="s">
        <v>74</v>
      </c>
      <c r="CL93" s="59" t="s">
        <v>0</v>
      </c>
    </row>
    <row r="94" spans="1:91" s="6" customFormat="1" ht="15" x14ac:dyDescent="0.2">
      <c r="A94" s="85"/>
      <c r="B94" s="61"/>
      <c r="C94" s="62"/>
      <c r="D94" s="93" t="s">
        <v>75</v>
      </c>
      <c r="E94" s="93"/>
      <c r="F94" s="93"/>
      <c r="G94" s="93"/>
      <c r="H94" s="93"/>
      <c r="I94" s="63"/>
      <c r="J94" s="93" t="s">
        <v>76</v>
      </c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123"/>
      <c r="AH94" s="124"/>
      <c r="AI94" s="124"/>
      <c r="AJ94" s="124"/>
      <c r="AK94" s="124"/>
      <c r="AL94" s="124"/>
      <c r="AM94" s="124"/>
      <c r="AN94" s="130"/>
      <c r="AO94" s="124"/>
      <c r="AP94" s="124"/>
      <c r="AQ94" s="64" t="s">
        <v>77</v>
      </c>
      <c r="AR94" s="61"/>
      <c r="AS94" s="65">
        <f>ROUND(AS95,2)</f>
        <v>0</v>
      </c>
      <c r="AT94" s="66" t="e">
        <f t="shared" si="0"/>
        <v>#REF!</v>
      </c>
      <c r="AU94" s="67" t="e">
        <f>ROUND(AU95,5)</f>
        <v>#REF!</v>
      </c>
      <c r="AV94" s="66" t="e">
        <f>ROUND(AZ94*L32,2)</f>
        <v>#REF!</v>
      </c>
      <c r="AW94" s="66" t="e">
        <f>ROUND(BA94*L33,2)</f>
        <v>#REF!</v>
      </c>
      <c r="AX94" s="66" t="e">
        <f>ROUND(BB94*L32,2)</f>
        <v>#REF!</v>
      </c>
      <c r="AY94" s="66" t="e">
        <f>ROUND(BC94*L33,2)</f>
        <v>#REF!</v>
      </c>
      <c r="AZ94" s="66" t="e">
        <f>ROUND(AZ95,2)</f>
        <v>#REF!</v>
      </c>
      <c r="BA94" s="66" t="e">
        <f>ROUND(BA95,2)</f>
        <v>#REF!</v>
      </c>
      <c r="BB94" s="66" t="e">
        <f>ROUND(BB95,2)</f>
        <v>#REF!</v>
      </c>
      <c r="BC94" s="66" t="e">
        <f>ROUND(BC95,2)</f>
        <v>#REF!</v>
      </c>
      <c r="BD94" s="68" t="e">
        <f>ROUND(BD95,2)</f>
        <v>#REF!</v>
      </c>
      <c r="BS94" s="69" t="s">
        <v>71</v>
      </c>
      <c r="BT94" s="69" t="s">
        <v>78</v>
      </c>
      <c r="BU94" s="69" t="s">
        <v>72</v>
      </c>
      <c r="BV94" s="69" t="s">
        <v>73</v>
      </c>
      <c r="BW94" s="69" t="s">
        <v>79</v>
      </c>
      <c r="BX94" s="69" t="s">
        <v>3</v>
      </c>
      <c r="CL94" s="69" t="s">
        <v>0</v>
      </c>
      <c r="CM94" s="69" t="s">
        <v>10</v>
      </c>
    </row>
    <row r="95" spans="1:91" s="3" customFormat="1" ht="12.75" x14ac:dyDescent="0.2">
      <c r="A95" s="86"/>
      <c r="B95" s="38"/>
      <c r="C95" s="7"/>
      <c r="D95" s="7"/>
      <c r="E95" s="94" t="s">
        <v>78</v>
      </c>
      <c r="F95" s="94"/>
      <c r="G95" s="94"/>
      <c r="H95" s="94"/>
      <c r="I95" s="94"/>
      <c r="J95" s="7"/>
      <c r="K95" s="94" t="s">
        <v>100</v>
      </c>
      <c r="L95" s="94"/>
      <c r="M95" s="94"/>
      <c r="N95" s="94"/>
      <c r="O95" s="94"/>
      <c r="P95" s="94"/>
      <c r="Q95" s="94"/>
      <c r="R95" s="94"/>
      <c r="S95" s="94"/>
      <c r="T95" s="94"/>
      <c r="U95" s="94"/>
      <c r="V95" s="94"/>
      <c r="W95" s="94"/>
      <c r="X95" s="94"/>
      <c r="Y95" s="94"/>
      <c r="Z95" s="94"/>
      <c r="AA95" s="94"/>
      <c r="AB95" s="94"/>
      <c r="AC95" s="94"/>
      <c r="AD95" s="94"/>
      <c r="AE95" s="94"/>
      <c r="AF95" s="94"/>
      <c r="AH95" s="7"/>
      <c r="AI95" s="7"/>
      <c r="AJ95" s="7"/>
      <c r="AK95" s="7"/>
      <c r="AL95" s="7"/>
      <c r="AM95" s="70" t="s">
        <v>112</v>
      </c>
      <c r="AN95" s="70"/>
      <c r="AO95" s="7"/>
      <c r="AP95" s="7"/>
      <c r="AQ95" s="71" t="s">
        <v>80</v>
      </c>
      <c r="AR95" s="38"/>
      <c r="AS95" s="72">
        <v>0</v>
      </c>
      <c r="AT95" s="73" t="e">
        <f t="shared" si="0"/>
        <v>#REF!</v>
      </c>
      <c r="AU95" s="74" t="e">
        <f>#REF!</f>
        <v>#REF!</v>
      </c>
      <c r="AV95" s="73" t="e">
        <f>#REF!</f>
        <v>#REF!</v>
      </c>
      <c r="AW95" s="73" t="e">
        <f>#REF!</f>
        <v>#REF!</v>
      </c>
      <c r="AX95" s="73" t="e">
        <f>#REF!</f>
        <v>#REF!</v>
      </c>
      <c r="AY95" s="73" t="e">
        <f>#REF!</f>
        <v>#REF!</v>
      </c>
      <c r="AZ95" s="73" t="e">
        <f>#REF!</f>
        <v>#REF!</v>
      </c>
      <c r="BA95" s="73" t="e">
        <f>#REF!</f>
        <v>#REF!</v>
      </c>
      <c r="BB95" s="73" t="e">
        <f>#REF!</f>
        <v>#REF!</v>
      </c>
      <c r="BC95" s="73" t="e">
        <f>#REF!</f>
        <v>#REF!</v>
      </c>
      <c r="BD95" s="75" t="e">
        <f>#REF!</f>
        <v>#REF!</v>
      </c>
      <c r="BT95" s="16" t="s">
        <v>81</v>
      </c>
      <c r="BV95" s="16" t="s">
        <v>73</v>
      </c>
      <c r="BW95" s="16" t="s">
        <v>82</v>
      </c>
      <c r="BX95" s="16" t="s">
        <v>79</v>
      </c>
      <c r="CL95" s="16" t="s">
        <v>0</v>
      </c>
    </row>
    <row r="96" spans="1:91" s="6" customFormat="1" ht="15" x14ac:dyDescent="0.2">
      <c r="A96" s="85"/>
      <c r="B96" s="61"/>
      <c r="C96" s="62"/>
      <c r="D96" s="93" t="s">
        <v>83</v>
      </c>
      <c r="E96" s="93"/>
      <c r="F96" s="93"/>
      <c r="G96" s="93"/>
      <c r="H96" s="93"/>
      <c r="I96" s="63"/>
      <c r="J96" s="93" t="s">
        <v>84</v>
      </c>
      <c r="K96" s="93"/>
      <c r="L96" s="93"/>
      <c r="M96" s="93"/>
      <c r="N96" s="93"/>
      <c r="O96" s="93"/>
      <c r="P96" s="93"/>
      <c r="Q96" s="93"/>
      <c r="R96" s="93"/>
      <c r="S96" s="93"/>
      <c r="T96" s="93"/>
      <c r="U96" s="93"/>
      <c r="V96" s="93"/>
      <c r="W96" s="93"/>
      <c r="X96" s="93"/>
      <c r="Y96" s="93"/>
      <c r="Z96" s="93"/>
      <c r="AA96" s="93"/>
      <c r="AB96" s="93"/>
      <c r="AC96" s="93"/>
      <c r="AD96" s="93"/>
      <c r="AE96" s="93"/>
      <c r="AF96" s="93"/>
      <c r="AG96" s="113">
        <f>SUM(AG98:AM100)</f>
        <v>0</v>
      </c>
      <c r="AH96" s="114"/>
      <c r="AI96" s="114"/>
      <c r="AJ96" s="114"/>
      <c r="AK96" s="114"/>
      <c r="AL96" s="114"/>
      <c r="AM96" s="114"/>
      <c r="AN96" s="129">
        <f>SUM(AN98:AP100)</f>
        <v>0</v>
      </c>
      <c r="AO96" s="114"/>
      <c r="AP96" s="114"/>
      <c r="AQ96" s="64" t="s">
        <v>77</v>
      </c>
      <c r="AR96" s="61"/>
      <c r="AS96" s="65">
        <f>ROUND(SUM(AS97:AS100),2)</f>
        <v>0</v>
      </c>
      <c r="AT96" s="66" t="e">
        <f t="shared" si="0"/>
        <v>#REF!</v>
      </c>
      <c r="AU96" s="67" t="e">
        <f>ROUND(SUM(AU97:AU100),5)</f>
        <v>#REF!</v>
      </c>
      <c r="AV96" s="66" t="e">
        <f>ROUND(AZ96*L32,2)</f>
        <v>#REF!</v>
      </c>
      <c r="AW96" s="66" t="e">
        <f>ROUND(BA96*L33,2)</f>
        <v>#REF!</v>
      </c>
      <c r="AX96" s="66" t="e">
        <f>ROUND(BB96*L32,2)</f>
        <v>#REF!</v>
      </c>
      <c r="AY96" s="66" t="e">
        <f>ROUND(BC96*L33,2)</f>
        <v>#REF!</v>
      </c>
      <c r="AZ96" s="66" t="e">
        <f>ROUND(SUM(AZ97:AZ100),2)</f>
        <v>#REF!</v>
      </c>
      <c r="BA96" s="66" t="e">
        <f>ROUND(SUM(BA97:BA100),2)</f>
        <v>#REF!</v>
      </c>
      <c r="BB96" s="66" t="e">
        <f>ROUND(SUM(BB97:BB100),2)</f>
        <v>#REF!</v>
      </c>
      <c r="BC96" s="66" t="e">
        <f>ROUND(SUM(BC97:BC100),2)</f>
        <v>#REF!</v>
      </c>
      <c r="BD96" s="68" t="e">
        <f>ROUND(SUM(BD97:BD100),2)</f>
        <v>#REF!</v>
      </c>
      <c r="BS96" s="69" t="s">
        <v>71</v>
      </c>
      <c r="BT96" s="69" t="s">
        <v>78</v>
      </c>
      <c r="BU96" s="69" t="s">
        <v>72</v>
      </c>
      <c r="BV96" s="69" t="s">
        <v>73</v>
      </c>
      <c r="BW96" s="69" t="s">
        <v>85</v>
      </c>
      <c r="BX96" s="69" t="s">
        <v>3</v>
      </c>
      <c r="CL96" s="69" t="s">
        <v>0</v>
      </c>
      <c r="CM96" s="69" t="s">
        <v>10</v>
      </c>
    </row>
    <row r="97" spans="1:91" s="3" customFormat="1" ht="51" x14ac:dyDescent="0.2">
      <c r="A97" s="84"/>
      <c r="B97" s="38"/>
      <c r="C97" s="7"/>
      <c r="D97" s="7"/>
      <c r="E97" s="94" t="s">
        <v>101</v>
      </c>
      <c r="F97" s="94"/>
      <c r="G97" s="94"/>
      <c r="H97" s="94"/>
      <c r="I97" s="94"/>
      <c r="J97" s="7"/>
      <c r="K97" s="94" t="s">
        <v>106</v>
      </c>
      <c r="L97" s="94"/>
      <c r="M97" s="94"/>
      <c r="N97" s="94"/>
      <c r="O97" s="94"/>
      <c r="P97" s="94"/>
      <c r="Q97" s="94"/>
      <c r="R97" s="94"/>
      <c r="S97" s="94"/>
      <c r="T97" s="94"/>
      <c r="U97" s="94"/>
      <c r="V97" s="94"/>
      <c r="W97" s="94"/>
      <c r="X97" s="94"/>
      <c r="Y97" s="94"/>
      <c r="Z97" s="94"/>
      <c r="AA97" s="94"/>
      <c r="AB97" s="94"/>
      <c r="AC97" s="94"/>
      <c r="AD97" s="94"/>
      <c r="AE97" s="94"/>
      <c r="AF97" s="94"/>
      <c r="AH97" s="70"/>
      <c r="AI97" s="70"/>
      <c r="AJ97" s="70"/>
      <c r="AK97" s="70"/>
      <c r="AL97" s="70"/>
      <c r="AM97" s="70" t="s">
        <v>113</v>
      </c>
      <c r="AN97" s="70"/>
      <c r="AO97" s="7"/>
      <c r="AP97" s="7"/>
      <c r="AQ97" s="71" t="s">
        <v>80</v>
      </c>
      <c r="AR97" s="89" t="s">
        <v>204</v>
      </c>
      <c r="AS97" s="72">
        <v>0</v>
      </c>
      <c r="AT97" s="73" t="e">
        <f t="shared" si="0"/>
        <v>#REF!</v>
      </c>
      <c r="AU97" s="74" t="e">
        <f>#REF!</f>
        <v>#REF!</v>
      </c>
      <c r="AV97" s="73" t="e">
        <f>#REF!</f>
        <v>#REF!</v>
      </c>
      <c r="AW97" s="73" t="e">
        <f>#REF!</f>
        <v>#REF!</v>
      </c>
      <c r="AX97" s="73" t="e">
        <f>#REF!</f>
        <v>#REF!</v>
      </c>
      <c r="AY97" s="73" t="e">
        <f>#REF!</f>
        <v>#REF!</v>
      </c>
      <c r="AZ97" s="73" t="e">
        <f>#REF!</f>
        <v>#REF!</v>
      </c>
      <c r="BA97" s="73" t="e">
        <f>#REF!</f>
        <v>#REF!</v>
      </c>
      <c r="BB97" s="73" t="e">
        <f>#REF!</f>
        <v>#REF!</v>
      </c>
      <c r="BC97" s="73" t="e">
        <f>#REF!</f>
        <v>#REF!</v>
      </c>
      <c r="BD97" s="75" t="e">
        <f>#REF!</f>
        <v>#REF!</v>
      </c>
      <c r="BT97" s="16" t="s">
        <v>81</v>
      </c>
      <c r="BV97" s="16" t="s">
        <v>73</v>
      </c>
      <c r="BW97" s="16" t="s">
        <v>86</v>
      </c>
      <c r="BX97" s="16" t="s">
        <v>85</v>
      </c>
      <c r="CL97" s="16" t="s">
        <v>0</v>
      </c>
    </row>
    <row r="98" spans="1:91" s="3" customFormat="1" ht="55.5" customHeight="1" x14ac:dyDescent="0.2">
      <c r="A98" s="84"/>
      <c r="B98" s="38"/>
      <c r="C98" s="7"/>
      <c r="D98" s="7"/>
      <c r="E98" s="94" t="s">
        <v>102</v>
      </c>
      <c r="F98" s="94"/>
      <c r="G98" s="94"/>
      <c r="H98" s="94"/>
      <c r="I98" s="94"/>
      <c r="J98" s="7"/>
      <c r="K98" s="94" t="s">
        <v>107</v>
      </c>
      <c r="L98" s="94"/>
      <c r="M98" s="94"/>
      <c r="N98" s="94"/>
      <c r="O98" s="94"/>
      <c r="P98" s="94"/>
      <c r="Q98" s="94"/>
      <c r="R98" s="94"/>
      <c r="S98" s="94"/>
      <c r="T98" s="94"/>
      <c r="U98" s="94"/>
      <c r="V98" s="94"/>
      <c r="W98" s="94"/>
      <c r="X98" s="94"/>
      <c r="Y98" s="94"/>
      <c r="Z98" s="94"/>
      <c r="AA98" s="94"/>
      <c r="AB98" s="94"/>
      <c r="AC98" s="94"/>
      <c r="AD98" s="94"/>
      <c r="AE98" s="94"/>
      <c r="AF98" s="94"/>
      <c r="AG98" s="98">
        <v>0</v>
      </c>
      <c r="AH98" s="99"/>
      <c r="AI98" s="99"/>
      <c r="AJ98" s="99"/>
      <c r="AK98" s="99"/>
      <c r="AL98" s="99"/>
      <c r="AM98" s="99"/>
      <c r="AN98" s="98">
        <f>AG98*1.23</f>
        <v>0</v>
      </c>
      <c r="AO98" s="99"/>
      <c r="AP98" s="99"/>
      <c r="AQ98" s="71" t="s">
        <v>80</v>
      </c>
      <c r="AR98" s="38"/>
      <c r="AS98" s="72">
        <v>0</v>
      </c>
      <c r="AT98" s="73" t="e">
        <f t="shared" si="0"/>
        <v>#REF!</v>
      </c>
      <c r="AU98" s="74" t="e">
        <f>#REF!</f>
        <v>#REF!</v>
      </c>
      <c r="AV98" s="73" t="e">
        <f>#REF!</f>
        <v>#REF!</v>
      </c>
      <c r="AW98" s="73" t="e">
        <f>#REF!</f>
        <v>#REF!</v>
      </c>
      <c r="AX98" s="73" t="e">
        <f>#REF!</f>
        <v>#REF!</v>
      </c>
      <c r="AY98" s="73" t="e">
        <f>#REF!</f>
        <v>#REF!</v>
      </c>
      <c r="AZ98" s="73" t="e">
        <f>#REF!</f>
        <v>#REF!</v>
      </c>
      <c r="BA98" s="73" t="e">
        <f>#REF!</f>
        <v>#REF!</v>
      </c>
      <c r="BB98" s="73" t="e">
        <f>#REF!</f>
        <v>#REF!</v>
      </c>
      <c r="BC98" s="73" t="e">
        <f>#REF!</f>
        <v>#REF!</v>
      </c>
      <c r="BD98" s="75" t="e">
        <f>#REF!</f>
        <v>#REF!</v>
      </c>
      <c r="BT98" s="16" t="s">
        <v>81</v>
      </c>
      <c r="BV98" s="16" t="s">
        <v>73</v>
      </c>
      <c r="BW98" s="16" t="s">
        <v>87</v>
      </c>
      <c r="BX98" s="16" t="s">
        <v>85</v>
      </c>
      <c r="CL98" s="16" t="s">
        <v>0</v>
      </c>
    </row>
    <row r="99" spans="1:91" s="3" customFormat="1" ht="12.75" x14ac:dyDescent="0.2">
      <c r="A99" s="84"/>
      <c r="B99" s="38"/>
      <c r="C99" s="7"/>
      <c r="D99" s="7"/>
      <c r="E99" s="94" t="s">
        <v>103</v>
      </c>
      <c r="F99" s="94"/>
      <c r="G99" s="94"/>
      <c r="H99" s="94"/>
      <c r="I99" s="94"/>
      <c r="J99" s="7"/>
      <c r="K99" s="94" t="s">
        <v>108</v>
      </c>
      <c r="L99" s="94"/>
      <c r="M99" s="94"/>
      <c r="N99" s="94"/>
      <c r="O99" s="94"/>
      <c r="P99" s="94"/>
      <c r="Q99" s="94"/>
      <c r="R99" s="94"/>
      <c r="S99" s="94"/>
      <c r="T99" s="94"/>
      <c r="U99" s="94"/>
      <c r="V99" s="94"/>
      <c r="W99" s="94"/>
      <c r="X99" s="94"/>
      <c r="Y99" s="94"/>
      <c r="Z99" s="94"/>
      <c r="AA99" s="94"/>
      <c r="AB99" s="94"/>
      <c r="AC99" s="94"/>
      <c r="AD99" s="94"/>
      <c r="AE99" s="94"/>
      <c r="AF99" s="94"/>
      <c r="AG99" s="98">
        <v>0</v>
      </c>
      <c r="AH99" s="99"/>
      <c r="AI99" s="99"/>
      <c r="AJ99" s="99"/>
      <c r="AK99" s="99"/>
      <c r="AL99" s="99"/>
      <c r="AM99" s="99"/>
      <c r="AN99" s="98">
        <f t="shared" ref="AN99:AN100" si="1">AG99*1.23</f>
        <v>0</v>
      </c>
      <c r="AO99" s="99"/>
      <c r="AP99" s="99"/>
      <c r="AQ99" s="71" t="s">
        <v>80</v>
      </c>
      <c r="AR99" s="38"/>
      <c r="AS99" s="72">
        <v>0</v>
      </c>
      <c r="AT99" s="73" t="e">
        <f t="shared" si="0"/>
        <v>#REF!</v>
      </c>
      <c r="AU99" s="74" t="e">
        <f>#REF!</f>
        <v>#REF!</v>
      </c>
      <c r="AV99" s="73" t="e">
        <f>#REF!</f>
        <v>#REF!</v>
      </c>
      <c r="AW99" s="73" t="e">
        <f>#REF!</f>
        <v>#REF!</v>
      </c>
      <c r="AX99" s="73" t="e">
        <f>#REF!</f>
        <v>#REF!</v>
      </c>
      <c r="AY99" s="73" t="e">
        <f>#REF!</f>
        <v>#REF!</v>
      </c>
      <c r="AZ99" s="73" t="e">
        <f>#REF!</f>
        <v>#REF!</v>
      </c>
      <c r="BA99" s="73" t="e">
        <f>#REF!</f>
        <v>#REF!</v>
      </c>
      <c r="BB99" s="73" t="e">
        <f>#REF!</f>
        <v>#REF!</v>
      </c>
      <c r="BC99" s="73" t="e">
        <f>#REF!</f>
        <v>#REF!</v>
      </c>
      <c r="BD99" s="75" t="e">
        <f>#REF!</f>
        <v>#REF!</v>
      </c>
      <c r="BT99" s="16" t="s">
        <v>81</v>
      </c>
      <c r="BV99" s="16" t="s">
        <v>73</v>
      </c>
      <c r="BW99" s="16" t="s">
        <v>88</v>
      </c>
      <c r="BX99" s="16" t="s">
        <v>85</v>
      </c>
      <c r="CL99" s="16" t="s">
        <v>0</v>
      </c>
    </row>
    <row r="100" spans="1:91" s="3" customFormat="1" ht="12.75" x14ac:dyDescent="0.2">
      <c r="A100" s="84"/>
      <c r="B100" s="38"/>
      <c r="C100" s="7"/>
      <c r="D100" s="7"/>
      <c r="E100" s="94" t="s">
        <v>104</v>
      </c>
      <c r="F100" s="94"/>
      <c r="G100" s="94"/>
      <c r="H100" s="94"/>
      <c r="I100" s="94"/>
      <c r="J100" s="7"/>
      <c r="K100" s="94" t="s">
        <v>105</v>
      </c>
      <c r="L100" s="94"/>
      <c r="M100" s="94"/>
      <c r="N100" s="94"/>
      <c r="O100" s="94"/>
      <c r="P100" s="94"/>
      <c r="Q100" s="94"/>
      <c r="R100" s="94"/>
      <c r="S100" s="94"/>
      <c r="T100" s="94"/>
      <c r="U100" s="94"/>
      <c r="V100" s="94"/>
      <c r="W100" s="94"/>
      <c r="X100" s="94"/>
      <c r="Y100" s="94"/>
      <c r="Z100" s="94"/>
      <c r="AA100" s="94"/>
      <c r="AB100" s="94"/>
      <c r="AC100" s="94"/>
      <c r="AD100" s="94"/>
      <c r="AE100" s="94"/>
      <c r="AF100" s="94"/>
      <c r="AG100" s="98">
        <v>0</v>
      </c>
      <c r="AH100" s="99"/>
      <c r="AI100" s="99"/>
      <c r="AJ100" s="99"/>
      <c r="AK100" s="99"/>
      <c r="AL100" s="99"/>
      <c r="AM100" s="99"/>
      <c r="AN100" s="98">
        <f t="shared" si="1"/>
        <v>0</v>
      </c>
      <c r="AO100" s="99"/>
      <c r="AP100" s="99"/>
      <c r="AQ100" s="71" t="s">
        <v>80</v>
      </c>
      <c r="AR100" s="38"/>
      <c r="AS100" s="72">
        <v>0</v>
      </c>
      <c r="AT100" s="73" t="e">
        <f t="shared" si="0"/>
        <v>#REF!</v>
      </c>
      <c r="AU100" s="74" t="e">
        <f>#REF!</f>
        <v>#REF!</v>
      </c>
      <c r="AV100" s="73" t="e">
        <f>#REF!</f>
        <v>#REF!</v>
      </c>
      <c r="AW100" s="73" t="e">
        <f>#REF!</f>
        <v>#REF!</v>
      </c>
      <c r="AX100" s="73" t="e">
        <f>#REF!</f>
        <v>#REF!</v>
      </c>
      <c r="AY100" s="73" t="e">
        <f>#REF!</f>
        <v>#REF!</v>
      </c>
      <c r="AZ100" s="73" t="e">
        <f>#REF!</f>
        <v>#REF!</v>
      </c>
      <c r="BA100" s="73" t="e">
        <f>#REF!</f>
        <v>#REF!</v>
      </c>
      <c r="BB100" s="73" t="e">
        <f>#REF!</f>
        <v>#REF!</v>
      </c>
      <c r="BC100" s="73" t="e">
        <f>#REF!</f>
        <v>#REF!</v>
      </c>
      <c r="BD100" s="75" t="e">
        <f>#REF!</f>
        <v>#REF!</v>
      </c>
      <c r="BT100" s="16" t="s">
        <v>81</v>
      </c>
      <c r="BV100" s="16" t="s">
        <v>73</v>
      </c>
      <c r="BW100" s="16" t="s">
        <v>89</v>
      </c>
      <c r="BX100" s="16" t="s">
        <v>85</v>
      </c>
      <c r="CL100" s="16" t="s">
        <v>0</v>
      </c>
    </row>
    <row r="101" spans="1:91" s="6" customFormat="1" ht="15" x14ac:dyDescent="0.2">
      <c r="A101" s="85"/>
      <c r="B101" s="61"/>
      <c r="C101" s="62"/>
      <c r="D101" s="93" t="s">
        <v>90</v>
      </c>
      <c r="E101" s="93"/>
      <c r="F101" s="93"/>
      <c r="G101" s="93"/>
      <c r="H101" s="93"/>
      <c r="I101" s="63"/>
      <c r="J101" s="93" t="s">
        <v>91</v>
      </c>
      <c r="K101" s="93"/>
      <c r="L101" s="93"/>
      <c r="M101" s="93"/>
      <c r="N101" s="93"/>
      <c r="O101" s="93"/>
      <c r="P101" s="93"/>
      <c r="Q101" s="93"/>
      <c r="R101" s="93"/>
      <c r="S101" s="93"/>
      <c r="T101" s="93"/>
      <c r="U101" s="93"/>
      <c r="V101" s="93"/>
      <c r="W101" s="93"/>
      <c r="X101" s="93"/>
      <c r="Y101" s="93"/>
      <c r="Z101" s="93"/>
      <c r="AA101" s="93"/>
      <c r="AB101" s="93"/>
      <c r="AC101" s="93"/>
      <c r="AD101" s="93"/>
      <c r="AE101" s="93"/>
      <c r="AF101" s="93"/>
      <c r="AG101" s="113">
        <f>AG102+SUM(AG121:AM123)+SUM(AG125:AM156)</f>
        <v>0</v>
      </c>
      <c r="AH101" s="114"/>
      <c r="AI101" s="114"/>
      <c r="AJ101" s="114"/>
      <c r="AK101" s="114"/>
      <c r="AL101" s="114"/>
      <c r="AM101" s="114"/>
      <c r="AN101" s="129">
        <f>AN102+SUM(AN121:AP123)+SUM(AN125:AP156)</f>
        <v>0</v>
      </c>
      <c r="AO101" s="114"/>
      <c r="AP101" s="114"/>
      <c r="AQ101" s="64" t="s">
        <v>77</v>
      </c>
      <c r="AR101" s="61"/>
      <c r="AS101" s="65">
        <f>ROUND(SUM(AS102:AS156),2)</f>
        <v>0</v>
      </c>
      <c r="AT101" s="66" t="e">
        <f t="shared" si="0"/>
        <v>#REF!</v>
      </c>
      <c r="AU101" s="67" t="e">
        <f>ROUND(SUM(AU102:AU156),5)</f>
        <v>#REF!</v>
      </c>
      <c r="AV101" s="66" t="e">
        <f>ROUND(AZ101*L32,2)</f>
        <v>#REF!</v>
      </c>
      <c r="AW101" s="66" t="e">
        <f>ROUND(BA101*L33,2)</f>
        <v>#REF!</v>
      </c>
      <c r="AX101" s="66" t="e">
        <f>ROUND(BB101*L32,2)</f>
        <v>#REF!</v>
      </c>
      <c r="AY101" s="66" t="e">
        <f>ROUND(BC101*L33,2)</f>
        <v>#REF!</v>
      </c>
      <c r="AZ101" s="66" t="e">
        <f>ROUND(SUM(AZ102:AZ156),2)</f>
        <v>#REF!</v>
      </c>
      <c r="BA101" s="66" t="e">
        <f>ROUND(SUM(BA102:BA156),2)</f>
        <v>#REF!</v>
      </c>
      <c r="BB101" s="66" t="e">
        <f>ROUND(SUM(BB102:BB156),2)</f>
        <v>#REF!</v>
      </c>
      <c r="BC101" s="66" t="e">
        <f>ROUND(SUM(BC102:BC156),2)</f>
        <v>#REF!</v>
      </c>
      <c r="BD101" s="68" t="e">
        <f>ROUND(SUM(BD102:BD156),2)</f>
        <v>#REF!</v>
      </c>
      <c r="BS101" s="69" t="s">
        <v>71</v>
      </c>
      <c r="BT101" s="69" t="s">
        <v>78</v>
      </c>
      <c r="BU101" s="69" t="s">
        <v>72</v>
      </c>
      <c r="BV101" s="69" t="s">
        <v>73</v>
      </c>
      <c r="BW101" s="69" t="s">
        <v>92</v>
      </c>
      <c r="BX101" s="69" t="s">
        <v>3</v>
      </c>
      <c r="CL101" s="69" t="s">
        <v>0</v>
      </c>
      <c r="CM101" s="69" t="s">
        <v>10</v>
      </c>
    </row>
    <row r="102" spans="1:91" s="3" customFormat="1" ht="12.75" x14ac:dyDescent="0.2">
      <c r="A102" s="84"/>
      <c r="B102" s="38"/>
      <c r="C102" s="7"/>
      <c r="D102" s="7"/>
      <c r="E102" s="94" t="s">
        <v>109</v>
      </c>
      <c r="F102" s="94"/>
      <c r="G102" s="94"/>
      <c r="H102" s="94"/>
      <c r="I102" s="94"/>
      <c r="J102" s="7"/>
      <c r="K102" s="94" t="s">
        <v>110</v>
      </c>
      <c r="L102" s="94"/>
      <c r="M102" s="94"/>
      <c r="N102" s="94"/>
      <c r="O102" s="94"/>
      <c r="P102" s="94"/>
      <c r="Q102" s="94"/>
      <c r="R102" s="94"/>
      <c r="S102" s="94"/>
      <c r="T102" s="94"/>
      <c r="U102" s="94"/>
      <c r="V102" s="94"/>
      <c r="W102" s="94"/>
      <c r="X102" s="94"/>
      <c r="Y102" s="94"/>
      <c r="Z102" s="94"/>
      <c r="AA102" s="94"/>
      <c r="AB102" s="94"/>
      <c r="AC102" s="94"/>
      <c r="AD102" s="94"/>
      <c r="AE102" s="94"/>
      <c r="AF102" s="94"/>
      <c r="AG102" s="98">
        <f>SUM(AG103:AM120)</f>
        <v>0</v>
      </c>
      <c r="AH102" s="99"/>
      <c r="AI102" s="99"/>
      <c r="AJ102" s="99"/>
      <c r="AK102" s="99"/>
      <c r="AL102" s="99"/>
      <c r="AM102" s="99"/>
      <c r="AN102" s="98">
        <f>SUM(AN103:AP120)</f>
        <v>0</v>
      </c>
      <c r="AO102" s="99"/>
      <c r="AP102" s="99"/>
      <c r="AQ102" s="71" t="s">
        <v>80</v>
      </c>
      <c r="AR102" s="38"/>
      <c r="AS102" s="72">
        <v>0</v>
      </c>
      <c r="AT102" s="73" t="e">
        <f t="shared" si="0"/>
        <v>#REF!</v>
      </c>
      <c r="AU102" s="74" t="e">
        <f>#REF!</f>
        <v>#REF!</v>
      </c>
      <c r="AV102" s="73" t="e">
        <f>#REF!</f>
        <v>#REF!</v>
      </c>
      <c r="AW102" s="73" t="e">
        <f>#REF!</f>
        <v>#REF!</v>
      </c>
      <c r="AX102" s="73" t="e">
        <f>#REF!</f>
        <v>#REF!</v>
      </c>
      <c r="AY102" s="73" t="e">
        <f>#REF!</f>
        <v>#REF!</v>
      </c>
      <c r="AZ102" s="73" t="e">
        <f>#REF!</f>
        <v>#REF!</v>
      </c>
      <c r="BA102" s="73" t="e">
        <f>#REF!</f>
        <v>#REF!</v>
      </c>
      <c r="BB102" s="73" t="e">
        <f>#REF!</f>
        <v>#REF!</v>
      </c>
      <c r="BC102" s="73" t="e">
        <f>#REF!</f>
        <v>#REF!</v>
      </c>
      <c r="BD102" s="75" t="e">
        <f>#REF!</f>
        <v>#REF!</v>
      </c>
      <c r="BT102" s="16" t="s">
        <v>81</v>
      </c>
      <c r="BV102" s="16" t="s">
        <v>73</v>
      </c>
      <c r="BW102" s="16" t="s">
        <v>93</v>
      </c>
      <c r="BX102" s="16" t="s">
        <v>92</v>
      </c>
      <c r="CL102" s="16" t="s">
        <v>0</v>
      </c>
    </row>
    <row r="103" spans="1:91" s="3" customFormat="1" ht="53.25" customHeight="1" x14ac:dyDescent="0.2">
      <c r="A103" s="84"/>
      <c r="B103" s="38"/>
      <c r="C103" s="7"/>
      <c r="D103" s="7"/>
      <c r="E103" s="96">
        <v>1</v>
      </c>
      <c r="F103" s="96"/>
      <c r="G103" s="96"/>
      <c r="H103" s="96"/>
      <c r="I103" s="96"/>
      <c r="J103" s="7"/>
      <c r="K103" s="94" t="s">
        <v>111</v>
      </c>
      <c r="L103" s="94"/>
      <c r="M103" s="94"/>
      <c r="N103" s="94"/>
      <c r="O103" s="94"/>
      <c r="P103" s="94"/>
      <c r="Q103" s="94"/>
      <c r="R103" s="94"/>
      <c r="S103" s="94"/>
      <c r="T103" s="94"/>
      <c r="U103" s="94"/>
      <c r="V103" s="94"/>
      <c r="W103" s="94"/>
      <c r="X103" s="94"/>
      <c r="Y103" s="94"/>
      <c r="Z103" s="94"/>
      <c r="AA103" s="94"/>
      <c r="AB103" s="94"/>
      <c r="AC103" s="94"/>
      <c r="AD103" s="94"/>
      <c r="AE103" s="94"/>
      <c r="AF103" s="94"/>
      <c r="AG103" s="98">
        <v>0</v>
      </c>
      <c r="AH103" s="99"/>
      <c r="AI103" s="99"/>
      <c r="AJ103" s="99"/>
      <c r="AK103" s="99"/>
      <c r="AL103" s="99"/>
      <c r="AM103" s="99"/>
      <c r="AN103" s="98">
        <f>AG103*1.23</f>
        <v>0</v>
      </c>
      <c r="AO103" s="99"/>
      <c r="AP103" s="99"/>
      <c r="AQ103" s="71" t="s">
        <v>80</v>
      </c>
      <c r="AR103" s="38"/>
      <c r="AS103" s="72">
        <v>0</v>
      </c>
      <c r="AT103" s="73" t="e">
        <f t="shared" si="0"/>
        <v>#REF!</v>
      </c>
      <c r="AU103" s="74" t="e">
        <f>#REF!</f>
        <v>#REF!</v>
      </c>
      <c r="AV103" s="73" t="e">
        <f>#REF!</f>
        <v>#REF!</v>
      </c>
      <c r="AW103" s="73" t="e">
        <f>#REF!</f>
        <v>#REF!</v>
      </c>
      <c r="AX103" s="73" t="e">
        <f>#REF!</f>
        <v>#REF!</v>
      </c>
      <c r="AY103" s="73" t="e">
        <f>#REF!</f>
        <v>#REF!</v>
      </c>
      <c r="AZ103" s="73" t="e">
        <f>#REF!</f>
        <v>#REF!</v>
      </c>
      <c r="BA103" s="73" t="e">
        <f>#REF!</f>
        <v>#REF!</v>
      </c>
      <c r="BB103" s="73" t="e">
        <f>#REF!</f>
        <v>#REF!</v>
      </c>
      <c r="BC103" s="73" t="e">
        <f>#REF!</f>
        <v>#REF!</v>
      </c>
      <c r="BD103" s="75" t="e">
        <f>#REF!</f>
        <v>#REF!</v>
      </c>
      <c r="BT103" s="16" t="s">
        <v>81</v>
      </c>
      <c r="BV103" s="16" t="s">
        <v>73</v>
      </c>
      <c r="BW103" s="16" t="s">
        <v>94</v>
      </c>
      <c r="BX103" s="16" t="s">
        <v>92</v>
      </c>
      <c r="CL103" s="16" t="s">
        <v>0</v>
      </c>
    </row>
    <row r="104" spans="1:91" s="3" customFormat="1" ht="12.75" x14ac:dyDescent="0.2">
      <c r="A104" s="84"/>
      <c r="B104" s="38"/>
      <c r="C104" s="7"/>
      <c r="D104" s="7"/>
      <c r="E104" s="96">
        <v>2</v>
      </c>
      <c r="F104" s="96"/>
      <c r="G104" s="96"/>
      <c r="H104" s="96"/>
      <c r="I104" s="96"/>
      <c r="J104" s="7"/>
      <c r="K104" s="94" t="s">
        <v>114</v>
      </c>
      <c r="L104" s="94"/>
      <c r="M104" s="94"/>
      <c r="N104" s="94"/>
      <c r="O104" s="94"/>
      <c r="P104" s="94"/>
      <c r="Q104" s="94"/>
      <c r="R104" s="94"/>
      <c r="S104" s="94"/>
      <c r="T104" s="94"/>
      <c r="U104" s="94"/>
      <c r="V104" s="94"/>
      <c r="W104" s="94"/>
      <c r="X104" s="94"/>
      <c r="Y104" s="94"/>
      <c r="Z104" s="94"/>
      <c r="AA104" s="94"/>
      <c r="AB104" s="94"/>
      <c r="AC104" s="94"/>
      <c r="AD104" s="94"/>
      <c r="AE104" s="94"/>
      <c r="AF104" s="94"/>
      <c r="AG104" s="98">
        <v>0</v>
      </c>
      <c r="AH104" s="99"/>
      <c r="AI104" s="99"/>
      <c r="AJ104" s="99"/>
      <c r="AK104" s="99"/>
      <c r="AL104" s="99"/>
      <c r="AM104" s="99"/>
      <c r="AN104" s="98">
        <f t="shared" ref="AN104:AN123" si="2">AG104*1.23</f>
        <v>0</v>
      </c>
      <c r="AO104" s="99"/>
      <c r="AP104" s="99"/>
      <c r="AQ104" s="71" t="s">
        <v>80</v>
      </c>
      <c r="AR104" s="38"/>
      <c r="AS104" s="72">
        <v>0</v>
      </c>
      <c r="AT104" s="73" t="e">
        <f t="shared" ref="AT104:AT105" si="3">ROUND(SUM(AV104:AW104),2)</f>
        <v>#REF!</v>
      </c>
      <c r="AU104" s="74" t="e">
        <f>#REF!</f>
        <v>#REF!</v>
      </c>
      <c r="AV104" s="73" t="e">
        <f>#REF!</f>
        <v>#REF!</v>
      </c>
      <c r="AW104" s="73" t="e">
        <f>#REF!</f>
        <v>#REF!</v>
      </c>
      <c r="AX104" s="73" t="e">
        <f>#REF!</f>
        <v>#REF!</v>
      </c>
      <c r="AY104" s="73" t="e">
        <f>#REF!</f>
        <v>#REF!</v>
      </c>
      <c r="AZ104" s="73" t="e">
        <f>#REF!</f>
        <v>#REF!</v>
      </c>
      <c r="BA104" s="73" t="e">
        <f>#REF!</f>
        <v>#REF!</v>
      </c>
      <c r="BB104" s="73" t="e">
        <f>#REF!</f>
        <v>#REF!</v>
      </c>
      <c r="BC104" s="73" t="e">
        <f>#REF!</f>
        <v>#REF!</v>
      </c>
      <c r="BD104" s="75" t="e">
        <f>#REF!</f>
        <v>#REF!</v>
      </c>
      <c r="BT104" s="16" t="s">
        <v>81</v>
      </c>
      <c r="BV104" s="16" t="s">
        <v>73</v>
      </c>
      <c r="BW104" s="16" t="s">
        <v>94</v>
      </c>
      <c r="BX104" s="16" t="s">
        <v>92</v>
      </c>
      <c r="CL104" s="16" t="s">
        <v>0</v>
      </c>
    </row>
    <row r="105" spans="1:91" s="3" customFormat="1" ht="12.75" x14ac:dyDescent="0.2">
      <c r="A105" s="84"/>
      <c r="B105" s="38"/>
      <c r="C105" s="7"/>
      <c r="D105" s="7"/>
      <c r="E105" s="96">
        <v>3</v>
      </c>
      <c r="F105" s="96"/>
      <c r="G105" s="96"/>
      <c r="H105" s="96"/>
      <c r="I105" s="96"/>
      <c r="J105" s="7"/>
      <c r="K105" s="94" t="s">
        <v>115</v>
      </c>
      <c r="L105" s="94"/>
      <c r="M105" s="94"/>
      <c r="N105" s="94"/>
      <c r="O105" s="94"/>
      <c r="P105" s="94"/>
      <c r="Q105" s="94"/>
      <c r="R105" s="94"/>
      <c r="S105" s="94"/>
      <c r="T105" s="94"/>
      <c r="U105" s="94"/>
      <c r="V105" s="94"/>
      <c r="W105" s="94"/>
      <c r="X105" s="94"/>
      <c r="Y105" s="94"/>
      <c r="Z105" s="94"/>
      <c r="AA105" s="94"/>
      <c r="AB105" s="94"/>
      <c r="AC105" s="94"/>
      <c r="AD105" s="94"/>
      <c r="AE105" s="94"/>
      <c r="AF105" s="94"/>
      <c r="AG105" s="98">
        <v>0</v>
      </c>
      <c r="AH105" s="99"/>
      <c r="AI105" s="99"/>
      <c r="AJ105" s="99"/>
      <c r="AK105" s="99"/>
      <c r="AL105" s="99"/>
      <c r="AM105" s="99"/>
      <c r="AN105" s="98">
        <f t="shared" si="2"/>
        <v>0</v>
      </c>
      <c r="AO105" s="99"/>
      <c r="AP105" s="99"/>
      <c r="AQ105" s="71" t="s">
        <v>80</v>
      </c>
      <c r="AR105" s="38"/>
      <c r="AS105" s="72">
        <v>0</v>
      </c>
      <c r="AT105" s="73" t="e">
        <f t="shared" si="3"/>
        <v>#REF!</v>
      </c>
      <c r="AU105" s="74" t="e">
        <f>#REF!</f>
        <v>#REF!</v>
      </c>
      <c r="AV105" s="73" t="e">
        <f>#REF!</f>
        <v>#REF!</v>
      </c>
      <c r="AW105" s="73" t="e">
        <f>#REF!</f>
        <v>#REF!</v>
      </c>
      <c r="AX105" s="73" t="e">
        <f>#REF!</f>
        <v>#REF!</v>
      </c>
      <c r="AY105" s="73" t="e">
        <f>#REF!</f>
        <v>#REF!</v>
      </c>
      <c r="AZ105" s="73" t="e">
        <f>#REF!</f>
        <v>#REF!</v>
      </c>
      <c r="BA105" s="73" t="e">
        <f>#REF!</f>
        <v>#REF!</v>
      </c>
      <c r="BB105" s="73" t="e">
        <f>#REF!</f>
        <v>#REF!</v>
      </c>
      <c r="BC105" s="73" t="e">
        <f>#REF!</f>
        <v>#REF!</v>
      </c>
      <c r="BD105" s="75" t="e">
        <f>#REF!</f>
        <v>#REF!</v>
      </c>
      <c r="BT105" s="16" t="s">
        <v>81</v>
      </c>
      <c r="BV105" s="16" t="s">
        <v>73</v>
      </c>
      <c r="BW105" s="16" t="s">
        <v>94</v>
      </c>
      <c r="BX105" s="16" t="s">
        <v>92</v>
      </c>
      <c r="CL105" s="16" t="s">
        <v>0</v>
      </c>
    </row>
    <row r="106" spans="1:91" s="3" customFormat="1" ht="12.75" x14ac:dyDescent="0.2">
      <c r="A106" s="84"/>
      <c r="B106" s="38"/>
      <c r="C106" s="7"/>
      <c r="D106" s="7"/>
      <c r="E106" s="96">
        <v>4</v>
      </c>
      <c r="F106" s="96"/>
      <c r="G106" s="96"/>
      <c r="H106" s="96"/>
      <c r="I106" s="96"/>
      <c r="J106" s="7"/>
      <c r="K106" s="94" t="s">
        <v>116</v>
      </c>
      <c r="L106" s="94"/>
      <c r="M106" s="94"/>
      <c r="N106" s="94"/>
      <c r="O106" s="94"/>
      <c r="P106" s="94"/>
      <c r="Q106" s="94"/>
      <c r="R106" s="94"/>
      <c r="S106" s="94"/>
      <c r="T106" s="94"/>
      <c r="U106" s="94"/>
      <c r="V106" s="94"/>
      <c r="W106" s="94"/>
      <c r="X106" s="94"/>
      <c r="Y106" s="94"/>
      <c r="Z106" s="94"/>
      <c r="AA106" s="94"/>
      <c r="AB106" s="94"/>
      <c r="AC106" s="94"/>
      <c r="AD106" s="94"/>
      <c r="AE106" s="94"/>
      <c r="AF106" s="94"/>
      <c r="AG106" s="98">
        <v>0</v>
      </c>
      <c r="AH106" s="99"/>
      <c r="AI106" s="99"/>
      <c r="AJ106" s="99"/>
      <c r="AK106" s="99"/>
      <c r="AL106" s="99"/>
      <c r="AM106" s="99"/>
      <c r="AN106" s="98">
        <f t="shared" si="2"/>
        <v>0</v>
      </c>
      <c r="AO106" s="99"/>
      <c r="AP106" s="99"/>
      <c r="AQ106" s="71" t="s">
        <v>80</v>
      </c>
      <c r="AR106" s="38"/>
      <c r="AS106" s="72">
        <v>0</v>
      </c>
      <c r="AT106" s="73" t="e">
        <f t="shared" si="0"/>
        <v>#REF!</v>
      </c>
      <c r="AU106" s="74" t="e">
        <f>#REF!</f>
        <v>#REF!</v>
      </c>
      <c r="AV106" s="73" t="e">
        <f>#REF!</f>
        <v>#REF!</v>
      </c>
      <c r="AW106" s="73" t="e">
        <f>#REF!</f>
        <v>#REF!</v>
      </c>
      <c r="AX106" s="73" t="e">
        <f>#REF!</f>
        <v>#REF!</v>
      </c>
      <c r="AY106" s="73" t="e">
        <f>#REF!</f>
        <v>#REF!</v>
      </c>
      <c r="AZ106" s="73" t="e">
        <f>#REF!</f>
        <v>#REF!</v>
      </c>
      <c r="BA106" s="73" t="e">
        <f>#REF!</f>
        <v>#REF!</v>
      </c>
      <c r="BB106" s="73" t="e">
        <f>#REF!</f>
        <v>#REF!</v>
      </c>
      <c r="BC106" s="73" t="e">
        <f>#REF!</f>
        <v>#REF!</v>
      </c>
      <c r="BD106" s="75" t="e">
        <f>#REF!</f>
        <v>#REF!</v>
      </c>
      <c r="BT106" s="16" t="s">
        <v>81</v>
      </c>
      <c r="BV106" s="16" t="s">
        <v>73</v>
      </c>
      <c r="BW106" s="16" t="s">
        <v>94</v>
      </c>
      <c r="BX106" s="16" t="s">
        <v>92</v>
      </c>
      <c r="CL106" s="16" t="s">
        <v>0</v>
      </c>
    </row>
    <row r="107" spans="1:91" s="3" customFormat="1" ht="12.75" x14ac:dyDescent="0.2">
      <c r="A107" s="84"/>
      <c r="B107" s="38"/>
      <c r="C107" s="7"/>
      <c r="D107" s="7"/>
      <c r="E107" s="96">
        <v>5</v>
      </c>
      <c r="F107" s="96"/>
      <c r="G107" s="96"/>
      <c r="H107" s="96"/>
      <c r="I107" s="96"/>
      <c r="J107" s="7"/>
      <c r="K107" s="97" t="s">
        <v>117</v>
      </c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8">
        <v>0</v>
      </c>
      <c r="AH107" s="98"/>
      <c r="AI107" s="98"/>
      <c r="AJ107" s="98"/>
      <c r="AK107" s="98"/>
      <c r="AL107" s="98"/>
      <c r="AM107" s="98"/>
      <c r="AN107" s="98">
        <f t="shared" si="2"/>
        <v>0</v>
      </c>
      <c r="AO107" s="99"/>
      <c r="AP107" s="99"/>
      <c r="AQ107" s="71" t="s">
        <v>80</v>
      </c>
      <c r="AR107" s="38"/>
      <c r="AS107" s="72">
        <v>0</v>
      </c>
      <c r="AT107" s="73" t="e">
        <f t="shared" si="0"/>
        <v>#REF!</v>
      </c>
      <c r="AU107" s="74" t="e">
        <f>#REF!</f>
        <v>#REF!</v>
      </c>
      <c r="AV107" s="73" t="e">
        <f>#REF!</f>
        <v>#REF!</v>
      </c>
      <c r="AW107" s="73" t="e">
        <f>#REF!</f>
        <v>#REF!</v>
      </c>
      <c r="AX107" s="73" t="e">
        <f>#REF!</f>
        <v>#REF!</v>
      </c>
      <c r="AY107" s="73" t="e">
        <f>#REF!</f>
        <v>#REF!</v>
      </c>
      <c r="AZ107" s="73" t="e">
        <f>#REF!</f>
        <v>#REF!</v>
      </c>
      <c r="BA107" s="73" t="e">
        <f>#REF!</f>
        <v>#REF!</v>
      </c>
      <c r="BB107" s="73" t="e">
        <f>#REF!</f>
        <v>#REF!</v>
      </c>
      <c r="BC107" s="73" t="e">
        <f>#REF!</f>
        <v>#REF!</v>
      </c>
      <c r="BD107" s="75" t="e">
        <f>#REF!</f>
        <v>#REF!</v>
      </c>
      <c r="BT107" s="16" t="s">
        <v>81</v>
      </c>
      <c r="BV107" s="16" t="s">
        <v>73</v>
      </c>
      <c r="BW107" s="16" t="s">
        <v>94</v>
      </c>
      <c r="BX107" s="16" t="s">
        <v>92</v>
      </c>
      <c r="CL107" s="16" t="s">
        <v>0</v>
      </c>
    </row>
    <row r="108" spans="1:91" s="3" customFormat="1" ht="12.75" x14ac:dyDescent="0.2">
      <c r="A108" s="84"/>
      <c r="B108" s="38"/>
      <c r="C108" s="7"/>
      <c r="D108" s="7"/>
      <c r="E108" s="96">
        <v>6</v>
      </c>
      <c r="F108" s="96"/>
      <c r="G108" s="96"/>
      <c r="H108" s="96"/>
      <c r="I108" s="96"/>
      <c r="J108" s="7"/>
      <c r="K108" s="97" t="s">
        <v>118</v>
      </c>
      <c r="L108" s="97"/>
      <c r="M108" s="97"/>
      <c r="N108" s="97"/>
      <c r="O108" s="97"/>
      <c r="P108" s="97"/>
      <c r="Q108" s="97"/>
      <c r="R108" s="97"/>
      <c r="S108" s="97"/>
      <c r="T108" s="97"/>
      <c r="U108" s="97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8">
        <v>0</v>
      </c>
      <c r="AH108" s="98"/>
      <c r="AI108" s="98"/>
      <c r="AJ108" s="98"/>
      <c r="AK108" s="98"/>
      <c r="AL108" s="98"/>
      <c r="AM108" s="98"/>
      <c r="AN108" s="98">
        <f t="shared" si="2"/>
        <v>0</v>
      </c>
      <c r="AO108" s="99"/>
      <c r="AP108" s="99"/>
      <c r="AQ108" s="71" t="s">
        <v>80</v>
      </c>
      <c r="AR108" s="38"/>
      <c r="AS108" s="72">
        <v>0</v>
      </c>
      <c r="AT108" s="73" t="e">
        <f t="shared" ref="AT108:AT110" si="4">ROUND(SUM(AV108:AW108),2)</f>
        <v>#REF!</v>
      </c>
      <c r="AU108" s="74" t="e">
        <f>#REF!</f>
        <v>#REF!</v>
      </c>
      <c r="AV108" s="73" t="e">
        <f>#REF!</f>
        <v>#REF!</v>
      </c>
      <c r="AW108" s="73" t="e">
        <f>#REF!</f>
        <v>#REF!</v>
      </c>
      <c r="AX108" s="73" t="e">
        <f>#REF!</f>
        <v>#REF!</v>
      </c>
      <c r="AY108" s="73" t="e">
        <f>#REF!</f>
        <v>#REF!</v>
      </c>
      <c r="AZ108" s="73" t="e">
        <f>#REF!</f>
        <v>#REF!</v>
      </c>
      <c r="BA108" s="73" t="e">
        <f>#REF!</f>
        <v>#REF!</v>
      </c>
      <c r="BB108" s="73" t="e">
        <f>#REF!</f>
        <v>#REF!</v>
      </c>
      <c r="BC108" s="73" t="e">
        <f>#REF!</f>
        <v>#REF!</v>
      </c>
      <c r="BD108" s="75" t="e">
        <f>#REF!</f>
        <v>#REF!</v>
      </c>
      <c r="BT108" s="16" t="s">
        <v>81</v>
      </c>
      <c r="BV108" s="16" t="s">
        <v>73</v>
      </c>
      <c r="BW108" s="16" t="s">
        <v>94</v>
      </c>
      <c r="BX108" s="16" t="s">
        <v>92</v>
      </c>
      <c r="CL108" s="16" t="s">
        <v>0</v>
      </c>
    </row>
    <row r="109" spans="1:91" s="3" customFormat="1" ht="12.75" x14ac:dyDescent="0.2">
      <c r="A109" s="84"/>
      <c r="B109" s="38"/>
      <c r="C109" s="7"/>
      <c r="D109" s="7"/>
      <c r="E109" s="96">
        <v>7</v>
      </c>
      <c r="F109" s="96"/>
      <c r="G109" s="96"/>
      <c r="H109" s="96"/>
      <c r="I109" s="96"/>
      <c r="J109" s="7"/>
      <c r="K109" s="97" t="s">
        <v>119</v>
      </c>
      <c r="L109" s="97"/>
      <c r="M109" s="97"/>
      <c r="N109" s="97"/>
      <c r="O109" s="97"/>
      <c r="P109" s="97"/>
      <c r="Q109" s="97"/>
      <c r="R109" s="97"/>
      <c r="S109" s="97"/>
      <c r="T109" s="97"/>
      <c r="U109" s="97"/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8">
        <v>0</v>
      </c>
      <c r="AH109" s="98"/>
      <c r="AI109" s="98"/>
      <c r="AJ109" s="98"/>
      <c r="AK109" s="98"/>
      <c r="AL109" s="98"/>
      <c r="AM109" s="98"/>
      <c r="AN109" s="98">
        <f t="shared" si="2"/>
        <v>0</v>
      </c>
      <c r="AO109" s="99"/>
      <c r="AP109" s="99"/>
      <c r="AQ109" s="71" t="s">
        <v>80</v>
      </c>
      <c r="AR109" s="38"/>
      <c r="AS109" s="72">
        <v>0</v>
      </c>
      <c r="AT109" s="73" t="e">
        <f t="shared" si="4"/>
        <v>#REF!</v>
      </c>
      <c r="AU109" s="74" t="e">
        <f>#REF!</f>
        <v>#REF!</v>
      </c>
      <c r="AV109" s="73" t="e">
        <f>#REF!</f>
        <v>#REF!</v>
      </c>
      <c r="AW109" s="73" t="e">
        <f>#REF!</f>
        <v>#REF!</v>
      </c>
      <c r="AX109" s="73" t="e">
        <f>#REF!</f>
        <v>#REF!</v>
      </c>
      <c r="AY109" s="73" t="e">
        <f>#REF!</f>
        <v>#REF!</v>
      </c>
      <c r="AZ109" s="73" t="e">
        <f>#REF!</f>
        <v>#REF!</v>
      </c>
      <c r="BA109" s="73" t="e">
        <f>#REF!</f>
        <v>#REF!</v>
      </c>
      <c r="BB109" s="73" t="e">
        <f>#REF!</f>
        <v>#REF!</v>
      </c>
      <c r="BC109" s="73" t="e">
        <f>#REF!</f>
        <v>#REF!</v>
      </c>
      <c r="BD109" s="75" t="e">
        <f>#REF!</f>
        <v>#REF!</v>
      </c>
      <c r="BT109" s="16" t="s">
        <v>81</v>
      </c>
      <c r="BV109" s="16" t="s">
        <v>73</v>
      </c>
      <c r="BW109" s="16" t="s">
        <v>94</v>
      </c>
      <c r="BX109" s="16" t="s">
        <v>92</v>
      </c>
      <c r="CL109" s="16" t="s">
        <v>0</v>
      </c>
    </row>
    <row r="110" spans="1:91" s="3" customFormat="1" ht="12.75" x14ac:dyDescent="0.2">
      <c r="A110" s="84"/>
      <c r="B110" s="38"/>
      <c r="C110" s="7"/>
      <c r="D110" s="7"/>
      <c r="E110" s="96">
        <v>8</v>
      </c>
      <c r="F110" s="96"/>
      <c r="G110" s="96"/>
      <c r="H110" s="96"/>
      <c r="I110" s="96"/>
      <c r="J110" s="7"/>
      <c r="K110" s="97" t="s">
        <v>120</v>
      </c>
      <c r="L110" s="97"/>
      <c r="M110" s="97"/>
      <c r="N110" s="97"/>
      <c r="O110" s="97"/>
      <c r="P110" s="97"/>
      <c r="Q110" s="97"/>
      <c r="R110" s="97"/>
      <c r="S110" s="97"/>
      <c r="T110" s="97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8">
        <v>0</v>
      </c>
      <c r="AH110" s="98"/>
      <c r="AI110" s="98"/>
      <c r="AJ110" s="98"/>
      <c r="AK110" s="98"/>
      <c r="AL110" s="98"/>
      <c r="AM110" s="98"/>
      <c r="AN110" s="98">
        <f t="shared" si="2"/>
        <v>0</v>
      </c>
      <c r="AO110" s="99"/>
      <c r="AP110" s="99"/>
      <c r="AQ110" s="71" t="s">
        <v>80</v>
      </c>
      <c r="AR110" s="38"/>
      <c r="AS110" s="72">
        <v>0</v>
      </c>
      <c r="AT110" s="73" t="e">
        <f t="shared" si="4"/>
        <v>#REF!</v>
      </c>
      <c r="AU110" s="74" t="e">
        <f>#REF!</f>
        <v>#REF!</v>
      </c>
      <c r="AV110" s="73" t="e">
        <f>#REF!</f>
        <v>#REF!</v>
      </c>
      <c r="AW110" s="73" t="e">
        <f>#REF!</f>
        <v>#REF!</v>
      </c>
      <c r="AX110" s="73" t="e">
        <f>#REF!</f>
        <v>#REF!</v>
      </c>
      <c r="AY110" s="73" t="e">
        <f>#REF!</f>
        <v>#REF!</v>
      </c>
      <c r="AZ110" s="73" t="e">
        <f>#REF!</f>
        <v>#REF!</v>
      </c>
      <c r="BA110" s="73" t="e">
        <f>#REF!</f>
        <v>#REF!</v>
      </c>
      <c r="BB110" s="73" t="e">
        <f>#REF!</f>
        <v>#REF!</v>
      </c>
      <c r="BC110" s="73" t="e">
        <f>#REF!</f>
        <v>#REF!</v>
      </c>
      <c r="BD110" s="75" t="e">
        <f>#REF!</f>
        <v>#REF!</v>
      </c>
      <c r="BT110" s="16" t="s">
        <v>81</v>
      </c>
      <c r="BV110" s="16" t="s">
        <v>73</v>
      </c>
      <c r="BW110" s="16" t="s">
        <v>94</v>
      </c>
      <c r="BX110" s="16" t="s">
        <v>92</v>
      </c>
      <c r="CL110" s="16" t="s">
        <v>0</v>
      </c>
    </row>
    <row r="111" spans="1:91" s="3" customFormat="1" ht="12.75" x14ac:dyDescent="0.2">
      <c r="A111" s="84"/>
      <c r="B111" s="38"/>
      <c r="C111" s="7"/>
      <c r="D111" s="7"/>
      <c r="E111" s="96">
        <v>9</v>
      </c>
      <c r="F111" s="96"/>
      <c r="G111" s="96"/>
      <c r="H111" s="96"/>
      <c r="I111" s="96"/>
      <c r="J111" s="7"/>
      <c r="K111" s="97" t="s">
        <v>121</v>
      </c>
      <c r="L111" s="97"/>
      <c r="M111" s="97"/>
      <c r="N111" s="97"/>
      <c r="O111" s="97"/>
      <c r="P111" s="97"/>
      <c r="Q111" s="97"/>
      <c r="R111" s="97"/>
      <c r="S111" s="97"/>
      <c r="T111" s="97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8">
        <v>0</v>
      </c>
      <c r="AH111" s="98"/>
      <c r="AI111" s="98"/>
      <c r="AJ111" s="98"/>
      <c r="AK111" s="98"/>
      <c r="AL111" s="98"/>
      <c r="AM111" s="98"/>
      <c r="AN111" s="98">
        <f t="shared" si="2"/>
        <v>0</v>
      </c>
      <c r="AO111" s="99"/>
      <c r="AP111" s="99"/>
      <c r="AQ111" s="71" t="s">
        <v>80</v>
      </c>
      <c r="AR111" s="38"/>
      <c r="AS111" s="72">
        <v>0</v>
      </c>
      <c r="AT111" s="73" t="e">
        <f t="shared" ref="AT111:AT119" si="5">ROUND(SUM(AV111:AW111),2)</f>
        <v>#REF!</v>
      </c>
      <c r="AU111" s="74" t="e">
        <f>#REF!</f>
        <v>#REF!</v>
      </c>
      <c r="AV111" s="73" t="e">
        <f>#REF!</f>
        <v>#REF!</v>
      </c>
      <c r="AW111" s="73" t="e">
        <f>#REF!</f>
        <v>#REF!</v>
      </c>
      <c r="AX111" s="73" t="e">
        <f>#REF!</f>
        <v>#REF!</v>
      </c>
      <c r="AY111" s="73" t="e">
        <f>#REF!</f>
        <v>#REF!</v>
      </c>
      <c r="AZ111" s="73" t="e">
        <f>#REF!</f>
        <v>#REF!</v>
      </c>
      <c r="BA111" s="73" t="e">
        <f>#REF!</f>
        <v>#REF!</v>
      </c>
      <c r="BB111" s="73" t="e">
        <f>#REF!</f>
        <v>#REF!</v>
      </c>
      <c r="BC111" s="73" t="e">
        <f>#REF!</f>
        <v>#REF!</v>
      </c>
      <c r="BD111" s="75" t="e">
        <f>#REF!</f>
        <v>#REF!</v>
      </c>
      <c r="BT111" s="16" t="s">
        <v>81</v>
      </c>
      <c r="BV111" s="16" t="s">
        <v>73</v>
      </c>
      <c r="BW111" s="16" t="s">
        <v>94</v>
      </c>
      <c r="BX111" s="16" t="s">
        <v>92</v>
      </c>
      <c r="CL111" s="16" t="s">
        <v>0</v>
      </c>
    </row>
    <row r="112" spans="1:91" s="3" customFormat="1" ht="12.75" x14ac:dyDescent="0.2">
      <c r="A112" s="84"/>
      <c r="B112" s="38"/>
      <c r="C112" s="7"/>
      <c r="D112" s="7"/>
      <c r="E112" s="96">
        <v>10</v>
      </c>
      <c r="F112" s="96"/>
      <c r="G112" s="96"/>
      <c r="H112" s="96"/>
      <c r="I112" s="96"/>
      <c r="J112" s="7"/>
      <c r="K112" s="97" t="s">
        <v>122</v>
      </c>
      <c r="L112" s="97"/>
      <c r="M112" s="97"/>
      <c r="N112" s="97"/>
      <c r="O112" s="97"/>
      <c r="P112" s="97"/>
      <c r="Q112" s="97"/>
      <c r="R112" s="97"/>
      <c r="S112" s="97"/>
      <c r="T112" s="97"/>
      <c r="U112" s="97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8">
        <v>0</v>
      </c>
      <c r="AH112" s="98"/>
      <c r="AI112" s="98"/>
      <c r="AJ112" s="98"/>
      <c r="AK112" s="98"/>
      <c r="AL112" s="98"/>
      <c r="AM112" s="98"/>
      <c r="AN112" s="98">
        <f t="shared" si="2"/>
        <v>0</v>
      </c>
      <c r="AO112" s="99"/>
      <c r="AP112" s="99"/>
      <c r="AQ112" s="71" t="s">
        <v>80</v>
      </c>
      <c r="AR112" s="38"/>
      <c r="AS112" s="72">
        <v>0</v>
      </c>
      <c r="AT112" s="73" t="e">
        <f t="shared" si="5"/>
        <v>#REF!</v>
      </c>
      <c r="AU112" s="74" t="e">
        <f>#REF!</f>
        <v>#REF!</v>
      </c>
      <c r="AV112" s="73" t="e">
        <f>#REF!</f>
        <v>#REF!</v>
      </c>
      <c r="AW112" s="73" t="e">
        <f>#REF!</f>
        <v>#REF!</v>
      </c>
      <c r="AX112" s="73" t="e">
        <f>#REF!</f>
        <v>#REF!</v>
      </c>
      <c r="AY112" s="73" t="e">
        <f>#REF!</f>
        <v>#REF!</v>
      </c>
      <c r="AZ112" s="73" t="e">
        <f>#REF!</f>
        <v>#REF!</v>
      </c>
      <c r="BA112" s="73" t="e">
        <f>#REF!</f>
        <v>#REF!</v>
      </c>
      <c r="BB112" s="73" t="e">
        <f>#REF!</f>
        <v>#REF!</v>
      </c>
      <c r="BC112" s="73" t="e">
        <f>#REF!</f>
        <v>#REF!</v>
      </c>
      <c r="BD112" s="75" t="e">
        <f>#REF!</f>
        <v>#REF!</v>
      </c>
      <c r="BT112" s="16" t="s">
        <v>81</v>
      </c>
      <c r="BV112" s="16" t="s">
        <v>73</v>
      </c>
      <c r="BW112" s="16" t="s">
        <v>94</v>
      </c>
      <c r="BX112" s="16" t="s">
        <v>92</v>
      </c>
      <c r="CL112" s="16" t="s">
        <v>0</v>
      </c>
    </row>
    <row r="113" spans="1:90" s="3" customFormat="1" ht="12.75" x14ac:dyDescent="0.2">
      <c r="A113" s="84"/>
      <c r="B113" s="38"/>
      <c r="C113" s="7"/>
      <c r="D113" s="7"/>
      <c r="E113" s="96">
        <v>11</v>
      </c>
      <c r="F113" s="96"/>
      <c r="G113" s="96"/>
      <c r="H113" s="96"/>
      <c r="I113" s="96"/>
      <c r="J113" s="7"/>
      <c r="K113" s="97" t="s">
        <v>123</v>
      </c>
      <c r="L113" s="97"/>
      <c r="M113" s="97"/>
      <c r="N113" s="97"/>
      <c r="O113" s="97"/>
      <c r="P113" s="97"/>
      <c r="Q113" s="97"/>
      <c r="R113" s="97"/>
      <c r="S113" s="97"/>
      <c r="T113" s="97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8">
        <v>0</v>
      </c>
      <c r="AH113" s="98"/>
      <c r="AI113" s="98"/>
      <c r="AJ113" s="98"/>
      <c r="AK113" s="98"/>
      <c r="AL113" s="98"/>
      <c r="AM113" s="98"/>
      <c r="AN113" s="98">
        <f t="shared" si="2"/>
        <v>0</v>
      </c>
      <c r="AO113" s="99"/>
      <c r="AP113" s="99"/>
      <c r="AQ113" s="71" t="s">
        <v>80</v>
      </c>
      <c r="AR113" s="38"/>
      <c r="AS113" s="72">
        <v>0</v>
      </c>
      <c r="AT113" s="73" t="e">
        <f t="shared" si="5"/>
        <v>#REF!</v>
      </c>
      <c r="AU113" s="74" t="e">
        <f>#REF!</f>
        <v>#REF!</v>
      </c>
      <c r="AV113" s="73" t="e">
        <f>#REF!</f>
        <v>#REF!</v>
      </c>
      <c r="AW113" s="73" t="e">
        <f>#REF!</f>
        <v>#REF!</v>
      </c>
      <c r="AX113" s="73" t="e">
        <f>#REF!</f>
        <v>#REF!</v>
      </c>
      <c r="AY113" s="73" t="e">
        <f>#REF!</f>
        <v>#REF!</v>
      </c>
      <c r="AZ113" s="73" t="e">
        <f>#REF!</f>
        <v>#REF!</v>
      </c>
      <c r="BA113" s="73" t="e">
        <f>#REF!</f>
        <v>#REF!</v>
      </c>
      <c r="BB113" s="73" t="e">
        <f>#REF!</f>
        <v>#REF!</v>
      </c>
      <c r="BC113" s="73" t="e">
        <f>#REF!</f>
        <v>#REF!</v>
      </c>
      <c r="BD113" s="75" t="e">
        <f>#REF!</f>
        <v>#REF!</v>
      </c>
      <c r="BT113" s="16" t="s">
        <v>81</v>
      </c>
      <c r="BV113" s="16" t="s">
        <v>73</v>
      </c>
      <c r="BW113" s="16" t="s">
        <v>94</v>
      </c>
      <c r="BX113" s="16" t="s">
        <v>92</v>
      </c>
      <c r="CL113" s="16" t="s">
        <v>0</v>
      </c>
    </row>
    <row r="114" spans="1:90" s="3" customFormat="1" ht="12.75" x14ac:dyDescent="0.2">
      <c r="A114" s="84"/>
      <c r="B114" s="38"/>
      <c r="C114" s="7"/>
      <c r="D114" s="7"/>
      <c r="E114" s="96">
        <v>12</v>
      </c>
      <c r="F114" s="96"/>
      <c r="G114" s="96"/>
      <c r="H114" s="96"/>
      <c r="I114" s="96"/>
      <c r="J114" s="7"/>
      <c r="K114" s="97" t="s">
        <v>124</v>
      </c>
      <c r="L114" s="97"/>
      <c r="M114" s="97"/>
      <c r="N114" s="97"/>
      <c r="O114" s="97"/>
      <c r="P114" s="97"/>
      <c r="Q114" s="97"/>
      <c r="R114" s="97"/>
      <c r="S114" s="97"/>
      <c r="T114" s="97"/>
      <c r="U114" s="97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8">
        <v>0</v>
      </c>
      <c r="AH114" s="98"/>
      <c r="AI114" s="98"/>
      <c r="AJ114" s="98"/>
      <c r="AK114" s="98"/>
      <c r="AL114" s="98"/>
      <c r="AM114" s="98"/>
      <c r="AN114" s="98">
        <f t="shared" si="2"/>
        <v>0</v>
      </c>
      <c r="AO114" s="99"/>
      <c r="AP114" s="99"/>
      <c r="AQ114" s="71" t="s">
        <v>80</v>
      </c>
      <c r="AR114" s="38"/>
      <c r="AS114" s="72">
        <v>0</v>
      </c>
      <c r="AT114" s="73" t="e">
        <f t="shared" si="5"/>
        <v>#REF!</v>
      </c>
      <c r="AU114" s="74" t="e">
        <f>#REF!</f>
        <v>#REF!</v>
      </c>
      <c r="AV114" s="73" t="e">
        <f>#REF!</f>
        <v>#REF!</v>
      </c>
      <c r="AW114" s="73" t="e">
        <f>#REF!</f>
        <v>#REF!</v>
      </c>
      <c r="AX114" s="73" t="e">
        <f>#REF!</f>
        <v>#REF!</v>
      </c>
      <c r="AY114" s="73" t="e">
        <f>#REF!</f>
        <v>#REF!</v>
      </c>
      <c r="AZ114" s="73" t="e">
        <f>#REF!</f>
        <v>#REF!</v>
      </c>
      <c r="BA114" s="73" t="e">
        <f>#REF!</f>
        <v>#REF!</v>
      </c>
      <c r="BB114" s="73" t="e">
        <f>#REF!</f>
        <v>#REF!</v>
      </c>
      <c r="BC114" s="73" t="e">
        <f>#REF!</f>
        <v>#REF!</v>
      </c>
      <c r="BD114" s="75" t="e">
        <f>#REF!</f>
        <v>#REF!</v>
      </c>
      <c r="BT114" s="16" t="s">
        <v>81</v>
      </c>
      <c r="BV114" s="16" t="s">
        <v>73</v>
      </c>
      <c r="BW114" s="16" t="s">
        <v>94</v>
      </c>
      <c r="BX114" s="16" t="s">
        <v>92</v>
      </c>
      <c r="CL114" s="16" t="s">
        <v>0</v>
      </c>
    </row>
    <row r="115" spans="1:90" s="3" customFormat="1" ht="12.75" x14ac:dyDescent="0.2">
      <c r="A115" s="84"/>
      <c r="B115" s="38"/>
      <c r="C115" s="7"/>
      <c r="D115" s="7"/>
      <c r="E115" s="96">
        <v>13</v>
      </c>
      <c r="F115" s="96"/>
      <c r="G115" s="96"/>
      <c r="H115" s="96"/>
      <c r="I115" s="96"/>
      <c r="J115" s="7"/>
      <c r="K115" s="97" t="s">
        <v>125</v>
      </c>
      <c r="L115" s="97"/>
      <c r="M115" s="97"/>
      <c r="N115" s="97"/>
      <c r="O115" s="97"/>
      <c r="P115" s="97"/>
      <c r="Q115" s="97"/>
      <c r="R115" s="97"/>
      <c r="S115" s="97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8">
        <v>0</v>
      </c>
      <c r="AH115" s="98"/>
      <c r="AI115" s="98"/>
      <c r="AJ115" s="98"/>
      <c r="AK115" s="98"/>
      <c r="AL115" s="98"/>
      <c r="AM115" s="98"/>
      <c r="AN115" s="98">
        <f t="shared" si="2"/>
        <v>0</v>
      </c>
      <c r="AO115" s="99"/>
      <c r="AP115" s="99"/>
      <c r="AQ115" s="71" t="s">
        <v>80</v>
      </c>
      <c r="AR115" s="38"/>
      <c r="AS115" s="72">
        <v>0</v>
      </c>
      <c r="AT115" s="73" t="e">
        <f t="shared" si="5"/>
        <v>#REF!</v>
      </c>
      <c r="AU115" s="74" t="e">
        <f>#REF!</f>
        <v>#REF!</v>
      </c>
      <c r="AV115" s="73" t="e">
        <f>#REF!</f>
        <v>#REF!</v>
      </c>
      <c r="AW115" s="73" t="e">
        <f>#REF!</f>
        <v>#REF!</v>
      </c>
      <c r="AX115" s="73" t="e">
        <f>#REF!</f>
        <v>#REF!</v>
      </c>
      <c r="AY115" s="73" t="e">
        <f>#REF!</f>
        <v>#REF!</v>
      </c>
      <c r="AZ115" s="73" t="e">
        <f>#REF!</f>
        <v>#REF!</v>
      </c>
      <c r="BA115" s="73" t="e">
        <f>#REF!</f>
        <v>#REF!</v>
      </c>
      <c r="BB115" s="73" t="e">
        <f>#REF!</f>
        <v>#REF!</v>
      </c>
      <c r="BC115" s="73" t="e">
        <f>#REF!</f>
        <v>#REF!</v>
      </c>
      <c r="BD115" s="75" t="e">
        <f>#REF!</f>
        <v>#REF!</v>
      </c>
      <c r="BT115" s="16" t="s">
        <v>81</v>
      </c>
      <c r="BV115" s="16" t="s">
        <v>73</v>
      </c>
      <c r="BW115" s="16" t="s">
        <v>94</v>
      </c>
      <c r="BX115" s="16" t="s">
        <v>92</v>
      </c>
      <c r="CL115" s="16" t="s">
        <v>0</v>
      </c>
    </row>
    <row r="116" spans="1:90" s="3" customFormat="1" ht="12.75" x14ac:dyDescent="0.2">
      <c r="A116" s="84"/>
      <c r="B116" s="38"/>
      <c r="C116" s="7"/>
      <c r="D116" s="7"/>
      <c r="E116" s="96">
        <v>14</v>
      </c>
      <c r="F116" s="96"/>
      <c r="G116" s="96"/>
      <c r="H116" s="96"/>
      <c r="I116" s="96"/>
      <c r="J116" s="7"/>
      <c r="K116" s="97" t="s">
        <v>126</v>
      </c>
      <c r="L116" s="97"/>
      <c r="M116" s="97"/>
      <c r="N116" s="97"/>
      <c r="O116" s="97"/>
      <c r="P116" s="97"/>
      <c r="Q116" s="97"/>
      <c r="R116" s="97"/>
      <c r="S116" s="97"/>
      <c r="T116" s="97"/>
      <c r="U116" s="97"/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8">
        <v>0</v>
      </c>
      <c r="AH116" s="98"/>
      <c r="AI116" s="98"/>
      <c r="AJ116" s="98"/>
      <c r="AK116" s="98"/>
      <c r="AL116" s="98"/>
      <c r="AM116" s="98"/>
      <c r="AN116" s="98">
        <f t="shared" si="2"/>
        <v>0</v>
      </c>
      <c r="AO116" s="99"/>
      <c r="AP116" s="99"/>
      <c r="AQ116" s="71" t="s">
        <v>80</v>
      </c>
      <c r="AR116" s="38"/>
      <c r="AS116" s="72">
        <v>0</v>
      </c>
      <c r="AT116" s="73" t="e">
        <f t="shared" si="5"/>
        <v>#REF!</v>
      </c>
      <c r="AU116" s="74" t="e">
        <f>#REF!</f>
        <v>#REF!</v>
      </c>
      <c r="AV116" s="73" t="e">
        <f>#REF!</f>
        <v>#REF!</v>
      </c>
      <c r="AW116" s="73" t="e">
        <f>#REF!</f>
        <v>#REF!</v>
      </c>
      <c r="AX116" s="73" t="e">
        <f>#REF!</f>
        <v>#REF!</v>
      </c>
      <c r="AY116" s="73" t="e">
        <f>#REF!</f>
        <v>#REF!</v>
      </c>
      <c r="AZ116" s="73" t="e">
        <f>#REF!</f>
        <v>#REF!</v>
      </c>
      <c r="BA116" s="73" t="e">
        <f>#REF!</f>
        <v>#REF!</v>
      </c>
      <c r="BB116" s="73" t="e">
        <f>#REF!</f>
        <v>#REF!</v>
      </c>
      <c r="BC116" s="73" t="e">
        <f>#REF!</f>
        <v>#REF!</v>
      </c>
      <c r="BD116" s="75" t="e">
        <f>#REF!</f>
        <v>#REF!</v>
      </c>
      <c r="BT116" s="16" t="s">
        <v>81</v>
      </c>
      <c r="BV116" s="16" t="s">
        <v>73</v>
      </c>
      <c r="BW116" s="16" t="s">
        <v>94</v>
      </c>
      <c r="BX116" s="16" t="s">
        <v>92</v>
      </c>
      <c r="CL116" s="16" t="s">
        <v>0</v>
      </c>
    </row>
    <row r="117" spans="1:90" s="3" customFormat="1" ht="76.5" x14ac:dyDescent="0.2">
      <c r="A117" s="84"/>
      <c r="B117" s="38"/>
      <c r="C117" s="7"/>
      <c r="D117" s="7"/>
      <c r="E117" s="96">
        <v>15</v>
      </c>
      <c r="F117" s="96"/>
      <c r="G117" s="96"/>
      <c r="H117" s="96"/>
      <c r="I117" s="96"/>
      <c r="J117" s="7"/>
      <c r="K117" s="97" t="s">
        <v>127</v>
      </c>
      <c r="L117" s="97"/>
      <c r="M117" s="97"/>
      <c r="N117" s="97"/>
      <c r="O117" s="97"/>
      <c r="P117" s="97"/>
      <c r="Q117" s="97"/>
      <c r="R117" s="97"/>
      <c r="S117" s="9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8">
        <v>0</v>
      </c>
      <c r="AH117" s="98"/>
      <c r="AI117" s="98"/>
      <c r="AJ117" s="98"/>
      <c r="AK117" s="98"/>
      <c r="AL117" s="98"/>
      <c r="AM117" s="98"/>
      <c r="AN117" s="98">
        <f t="shared" si="2"/>
        <v>0</v>
      </c>
      <c r="AO117" s="99"/>
      <c r="AP117" s="99"/>
      <c r="AQ117" s="71" t="s">
        <v>80</v>
      </c>
      <c r="AR117" s="89" t="s">
        <v>203</v>
      </c>
      <c r="AS117" s="72">
        <v>0</v>
      </c>
      <c r="AT117" s="73" t="e">
        <f t="shared" si="5"/>
        <v>#REF!</v>
      </c>
      <c r="AU117" s="74" t="e">
        <f>#REF!</f>
        <v>#REF!</v>
      </c>
      <c r="AV117" s="73" t="e">
        <f>#REF!</f>
        <v>#REF!</v>
      </c>
      <c r="AW117" s="73" t="e">
        <f>#REF!</f>
        <v>#REF!</v>
      </c>
      <c r="AX117" s="73" t="e">
        <f>#REF!</f>
        <v>#REF!</v>
      </c>
      <c r="AY117" s="73" t="e">
        <f>#REF!</f>
        <v>#REF!</v>
      </c>
      <c r="AZ117" s="73" t="e">
        <f>#REF!</f>
        <v>#REF!</v>
      </c>
      <c r="BA117" s="73" t="e">
        <f>#REF!</f>
        <v>#REF!</v>
      </c>
      <c r="BB117" s="73" t="e">
        <f>#REF!</f>
        <v>#REF!</v>
      </c>
      <c r="BC117" s="73" t="e">
        <f>#REF!</f>
        <v>#REF!</v>
      </c>
      <c r="BD117" s="75" t="e">
        <f>#REF!</f>
        <v>#REF!</v>
      </c>
      <c r="BT117" s="16" t="s">
        <v>81</v>
      </c>
      <c r="BV117" s="16" t="s">
        <v>73</v>
      </c>
      <c r="BW117" s="16" t="s">
        <v>94</v>
      </c>
      <c r="BX117" s="16" t="s">
        <v>92</v>
      </c>
      <c r="CL117" s="16" t="s">
        <v>0</v>
      </c>
    </row>
    <row r="118" spans="1:90" s="3" customFormat="1" ht="12.75" x14ac:dyDescent="0.2">
      <c r="A118" s="84"/>
      <c r="B118" s="38"/>
      <c r="C118" s="7"/>
      <c r="D118" s="7"/>
      <c r="E118" s="96">
        <v>16</v>
      </c>
      <c r="F118" s="96"/>
      <c r="G118" s="96"/>
      <c r="H118" s="96"/>
      <c r="I118" s="96"/>
      <c r="J118" s="7"/>
      <c r="K118" s="97" t="s">
        <v>128</v>
      </c>
      <c r="L118" s="97"/>
      <c r="M118" s="97"/>
      <c r="N118" s="97"/>
      <c r="O118" s="97"/>
      <c r="P118" s="97"/>
      <c r="Q118" s="97"/>
      <c r="R118" s="97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8">
        <v>0</v>
      </c>
      <c r="AH118" s="98"/>
      <c r="AI118" s="98"/>
      <c r="AJ118" s="98"/>
      <c r="AK118" s="98"/>
      <c r="AL118" s="98"/>
      <c r="AM118" s="98"/>
      <c r="AN118" s="98">
        <f t="shared" si="2"/>
        <v>0</v>
      </c>
      <c r="AO118" s="99"/>
      <c r="AP118" s="99"/>
      <c r="AQ118" s="71" t="s">
        <v>80</v>
      </c>
      <c r="AR118" s="38"/>
      <c r="AS118" s="72">
        <v>0</v>
      </c>
      <c r="AT118" s="73" t="e">
        <f t="shared" si="5"/>
        <v>#REF!</v>
      </c>
      <c r="AU118" s="74" t="e">
        <f>#REF!</f>
        <v>#REF!</v>
      </c>
      <c r="AV118" s="73" t="e">
        <f>#REF!</f>
        <v>#REF!</v>
      </c>
      <c r="AW118" s="73" t="e">
        <f>#REF!</f>
        <v>#REF!</v>
      </c>
      <c r="AX118" s="73" t="e">
        <f>#REF!</f>
        <v>#REF!</v>
      </c>
      <c r="AY118" s="73" t="e">
        <f>#REF!</f>
        <v>#REF!</v>
      </c>
      <c r="AZ118" s="73" t="e">
        <f>#REF!</f>
        <v>#REF!</v>
      </c>
      <c r="BA118" s="73" t="e">
        <f>#REF!</f>
        <v>#REF!</v>
      </c>
      <c r="BB118" s="73" t="e">
        <f>#REF!</f>
        <v>#REF!</v>
      </c>
      <c r="BC118" s="73" t="e">
        <f>#REF!</f>
        <v>#REF!</v>
      </c>
      <c r="BD118" s="75" t="e">
        <f>#REF!</f>
        <v>#REF!</v>
      </c>
      <c r="BT118" s="16" t="s">
        <v>81</v>
      </c>
      <c r="BV118" s="16" t="s">
        <v>73</v>
      </c>
      <c r="BW118" s="16" t="s">
        <v>94</v>
      </c>
      <c r="BX118" s="16" t="s">
        <v>92</v>
      </c>
      <c r="CL118" s="16" t="s">
        <v>0</v>
      </c>
    </row>
    <row r="119" spans="1:90" s="3" customFormat="1" ht="12.75" x14ac:dyDescent="0.2">
      <c r="A119" s="84"/>
      <c r="B119" s="38"/>
      <c r="C119" s="7"/>
      <c r="D119" s="7"/>
      <c r="E119" s="96">
        <v>17</v>
      </c>
      <c r="F119" s="96"/>
      <c r="G119" s="96"/>
      <c r="H119" s="96"/>
      <c r="I119" s="96"/>
      <c r="J119" s="7"/>
      <c r="K119" s="97" t="s">
        <v>129</v>
      </c>
      <c r="L119" s="97"/>
      <c r="M119" s="97"/>
      <c r="N119" s="97"/>
      <c r="O119" s="97"/>
      <c r="P119" s="97"/>
      <c r="Q119" s="97"/>
      <c r="R119" s="97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8">
        <v>0</v>
      </c>
      <c r="AH119" s="98"/>
      <c r="AI119" s="98"/>
      <c r="AJ119" s="98"/>
      <c r="AK119" s="98"/>
      <c r="AL119" s="98"/>
      <c r="AM119" s="98"/>
      <c r="AN119" s="98">
        <f t="shared" si="2"/>
        <v>0</v>
      </c>
      <c r="AO119" s="99"/>
      <c r="AP119" s="99"/>
      <c r="AQ119" s="71" t="s">
        <v>80</v>
      </c>
      <c r="AR119" s="38"/>
      <c r="AS119" s="72">
        <v>0</v>
      </c>
      <c r="AT119" s="73" t="e">
        <f t="shared" si="5"/>
        <v>#REF!</v>
      </c>
      <c r="AU119" s="74" t="e">
        <f>#REF!</f>
        <v>#REF!</v>
      </c>
      <c r="AV119" s="73" t="e">
        <f>#REF!</f>
        <v>#REF!</v>
      </c>
      <c r="AW119" s="73" t="e">
        <f>#REF!</f>
        <v>#REF!</v>
      </c>
      <c r="AX119" s="73" t="e">
        <f>#REF!</f>
        <v>#REF!</v>
      </c>
      <c r="AY119" s="73" t="e">
        <f>#REF!</f>
        <v>#REF!</v>
      </c>
      <c r="AZ119" s="73" t="e">
        <f>#REF!</f>
        <v>#REF!</v>
      </c>
      <c r="BA119" s="73" t="e">
        <f>#REF!</f>
        <v>#REF!</v>
      </c>
      <c r="BB119" s="73" t="e">
        <f>#REF!</f>
        <v>#REF!</v>
      </c>
      <c r="BC119" s="73" t="e">
        <f>#REF!</f>
        <v>#REF!</v>
      </c>
      <c r="BD119" s="75" t="e">
        <f>#REF!</f>
        <v>#REF!</v>
      </c>
      <c r="BT119" s="16" t="s">
        <v>81</v>
      </c>
      <c r="BV119" s="16" t="s">
        <v>73</v>
      </c>
      <c r="BW119" s="16" t="s">
        <v>94</v>
      </c>
      <c r="BX119" s="16" t="s">
        <v>92</v>
      </c>
      <c r="CL119" s="16" t="s">
        <v>0</v>
      </c>
    </row>
    <row r="120" spans="1:90" s="3" customFormat="1" ht="12.75" x14ac:dyDescent="0.2">
      <c r="A120" s="84"/>
      <c r="B120" s="38"/>
      <c r="C120" s="7"/>
      <c r="D120" s="7"/>
      <c r="E120" s="96">
        <v>18</v>
      </c>
      <c r="F120" s="96"/>
      <c r="G120" s="96"/>
      <c r="H120" s="96"/>
      <c r="I120" s="96"/>
      <c r="J120" s="7"/>
      <c r="K120" s="97" t="s">
        <v>130</v>
      </c>
      <c r="L120" s="97"/>
      <c r="M120" s="97"/>
      <c r="N120" s="97"/>
      <c r="O120" s="97"/>
      <c r="P120" s="97"/>
      <c r="Q120" s="97"/>
      <c r="R120" s="97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8">
        <v>0</v>
      </c>
      <c r="AH120" s="98"/>
      <c r="AI120" s="98"/>
      <c r="AJ120" s="98"/>
      <c r="AK120" s="98"/>
      <c r="AL120" s="98"/>
      <c r="AM120" s="98"/>
      <c r="AN120" s="98">
        <f t="shared" si="2"/>
        <v>0</v>
      </c>
      <c r="AO120" s="99"/>
      <c r="AP120" s="99"/>
      <c r="AQ120" s="71" t="s">
        <v>80</v>
      </c>
      <c r="AR120" s="38"/>
      <c r="AS120" s="72">
        <v>0</v>
      </c>
      <c r="AT120" s="73" t="e">
        <f t="shared" ref="AT120" si="6">ROUND(SUM(AV120:AW120),2)</f>
        <v>#REF!</v>
      </c>
      <c r="AU120" s="74" t="e">
        <f>#REF!</f>
        <v>#REF!</v>
      </c>
      <c r="AV120" s="73" t="e">
        <f>#REF!</f>
        <v>#REF!</v>
      </c>
      <c r="AW120" s="73" t="e">
        <f>#REF!</f>
        <v>#REF!</v>
      </c>
      <c r="AX120" s="73" t="e">
        <f>#REF!</f>
        <v>#REF!</v>
      </c>
      <c r="AY120" s="73" t="e">
        <f>#REF!</f>
        <v>#REF!</v>
      </c>
      <c r="AZ120" s="73" t="e">
        <f>#REF!</f>
        <v>#REF!</v>
      </c>
      <c r="BA120" s="73" t="e">
        <f>#REF!</f>
        <v>#REF!</v>
      </c>
      <c r="BB120" s="73" t="e">
        <f>#REF!</f>
        <v>#REF!</v>
      </c>
      <c r="BC120" s="73" t="e">
        <f>#REF!</f>
        <v>#REF!</v>
      </c>
      <c r="BD120" s="75" t="e">
        <f>#REF!</f>
        <v>#REF!</v>
      </c>
      <c r="BT120" s="16" t="s">
        <v>81</v>
      </c>
      <c r="BV120" s="16" t="s">
        <v>73</v>
      </c>
      <c r="BW120" s="16" t="s">
        <v>94</v>
      </c>
      <c r="BX120" s="16" t="s">
        <v>92</v>
      </c>
      <c r="CL120" s="16" t="s">
        <v>0</v>
      </c>
    </row>
    <row r="121" spans="1:90" s="3" customFormat="1" ht="12.75" x14ac:dyDescent="0.2">
      <c r="A121" s="84"/>
      <c r="B121" s="38"/>
      <c r="C121" s="7"/>
      <c r="D121" s="7"/>
      <c r="E121" s="94" t="s">
        <v>131</v>
      </c>
      <c r="F121" s="94"/>
      <c r="G121" s="94"/>
      <c r="H121" s="94"/>
      <c r="I121" s="94"/>
      <c r="J121" s="7"/>
      <c r="K121" s="97" t="s">
        <v>132</v>
      </c>
      <c r="L121" s="97"/>
      <c r="M121" s="97"/>
      <c r="N121" s="97"/>
      <c r="O121" s="97"/>
      <c r="P121" s="97"/>
      <c r="Q121" s="97"/>
      <c r="R121" s="97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8">
        <v>0</v>
      </c>
      <c r="AH121" s="99"/>
      <c r="AI121" s="99"/>
      <c r="AJ121" s="99"/>
      <c r="AK121" s="99"/>
      <c r="AL121" s="99"/>
      <c r="AM121" s="99"/>
      <c r="AN121" s="98">
        <f t="shared" si="2"/>
        <v>0</v>
      </c>
      <c r="AO121" s="99"/>
      <c r="AP121" s="99"/>
      <c r="AQ121" s="71" t="s">
        <v>80</v>
      </c>
      <c r="AR121" s="38"/>
      <c r="AS121" s="72">
        <v>0</v>
      </c>
      <c r="AT121" s="73" t="e">
        <f t="shared" ref="AT121:AT137" si="7">ROUND(SUM(AV121:AW121),2)</f>
        <v>#REF!</v>
      </c>
      <c r="AU121" s="74" t="e">
        <f>#REF!</f>
        <v>#REF!</v>
      </c>
      <c r="AV121" s="73" t="e">
        <f>#REF!</f>
        <v>#REF!</v>
      </c>
      <c r="AW121" s="73" t="e">
        <f>#REF!</f>
        <v>#REF!</v>
      </c>
      <c r="AX121" s="73" t="e">
        <f>#REF!</f>
        <v>#REF!</v>
      </c>
      <c r="AY121" s="73" t="e">
        <f>#REF!</f>
        <v>#REF!</v>
      </c>
      <c r="AZ121" s="73" t="e">
        <f>#REF!</f>
        <v>#REF!</v>
      </c>
      <c r="BA121" s="73" t="e">
        <f>#REF!</f>
        <v>#REF!</v>
      </c>
      <c r="BB121" s="73" t="e">
        <f>#REF!</f>
        <v>#REF!</v>
      </c>
      <c r="BC121" s="73" t="e">
        <f>#REF!</f>
        <v>#REF!</v>
      </c>
      <c r="BD121" s="75" t="e">
        <f>#REF!</f>
        <v>#REF!</v>
      </c>
      <c r="BT121" s="16" t="s">
        <v>81</v>
      </c>
      <c r="BV121" s="16" t="s">
        <v>73</v>
      </c>
      <c r="BW121" s="16" t="s">
        <v>94</v>
      </c>
      <c r="BX121" s="16" t="s">
        <v>92</v>
      </c>
      <c r="CL121" s="16" t="s">
        <v>0</v>
      </c>
    </row>
    <row r="122" spans="1:90" s="3" customFormat="1" ht="12.75" x14ac:dyDescent="0.2">
      <c r="A122" s="84"/>
      <c r="B122" s="38"/>
      <c r="C122" s="7"/>
      <c r="D122" s="7"/>
      <c r="E122" s="94" t="s">
        <v>131</v>
      </c>
      <c r="F122" s="94"/>
      <c r="G122" s="94"/>
      <c r="H122" s="94"/>
      <c r="I122" s="94"/>
      <c r="J122" s="7"/>
      <c r="K122" s="97" t="s">
        <v>133</v>
      </c>
      <c r="L122" s="97"/>
      <c r="M122" s="97"/>
      <c r="N122" s="97"/>
      <c r="O122" s="97"/>
      <c r="P122" s="97"/>
      <c r="Q122" s="97"/>
      <c r="R122" s="97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8">
        <v>0</v>
      </c>
      <c r="AH122" s="99"/>
      <c r="AI122" s="99"/>
      <c r="AJ122" s="99"/>
      <c r="AK122" s="99"/>
      <c r="AL122" s="99"/>
      <c r="AM122" s="99"/>
      <c r="AN122" s="98">
        <f t="shared" si="2"/>
        <v>0</v>
      </c>
      <c r="AO122" s="99"/>
      <c r="AP122" s="99"/>
      <c r="AQ122" s="71" t="s">
        <v>80</v>
      </c>
      <c r="AR122" s="38"/>
      <c r="AS122" s="72">
        <v>0</v>
      </c>
      <c r="AT122" s="73" t="e">
        <f t="shared" ref="AT122:AT133" si="8">ROUND(SUM(AV122:AW122),2)</f>
        <v>#REF!</v>
      </c>
      <c r="AU122" s="74" t="e">
        <f>#REF!</f>
        <v>#REF!</v>
      </c>
      <c r="AV122" s="73" t="e">
        <f>#REF!</f>
        <v>#REF!</v>
      </c>
      <c r="AW122" s="73" t="e">
        <f>#REF!</f>
        <v>#REF!</v>
      </c>
      <c r="AX122" s="73" t="e">
        <f>#REF!</f>
        <v>#REF!</v>
      </c>
      <c r="AY122" s="73" t="e">
        <f>#REF!</f>
        <v>#REF!</v>
      </c>
      <c r="AZ122" s="73" t="e">
        <f>#REF!</f>
        <v>#REF!</v>
      </c>
      <c r="BA122" s="73" t="e">
        <f>#REF!</f>
        <v>#REF!</v>
      </c>
      <c r="BB122" s="73" t="e">
        <f>#REF!</f>
        <v>#REF!</v>
      </c>
      <c r="BC122" s="73" t="e">
        <f>#REF!</f>
        <v>#REF!</v>
      </c>
      <c r="BD122" s="75" t="e">
        <f>#REF!</f>
        <v>#REF!</v>
      </c>
      <c r="BT122" s="16" t="s">
        <v>81</v>
      </c>
      <c r="BV122" s="16" t="s">
        <v>73</v>
      </c>
      <c r="BW122" s="16" t="s">
        <v>94</v>
      </c>
      <c r="BX122" s="16" t="s">
        <v>92</v>
      </c>
      <c r="CL122" s="16" t="s">
        <v>0</v>
      </c>
    </row>
    <row r="123" spans="1:90" s="3" customFormat="1" ht="12.75" x14ac:dyDescent="0.2">
      <c r="A123" s="84"/>
      <c r="B123" s="38"/>
      <c r="C123" s="7"/>
      <c r="D123" s="7"/>
      <c r="E123" s="94" t="s">
        <v>174</v>
      </c>
      <c r="F123" s="94"/>
      <c r="G123" s="94"/>
      <c r="H123" s="94"/>
      <c r="I123" s="94"/>
      <c r="J123" s="7"/>
      <c r="K123" s="97" t="s">
        <v>134</v>
      </c>
      <c r="L123" s="97"/>
      <c r="M123" s="97"/>
      <c r="N123" s="97"/>
      <c r="O123" s="97"/>
      <c r="P123" s="97"/>
      <c r="Q123" s="97"/>
      <c r="R123" s="97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8">
        <v>0</v>
      </c>
      <c r="AH123" s="99"/>
      <c r="AI123" s="99"/>
      <c r="AJ123" s="99"/>
      <c r="AK123" s="99"/>
      <c r="AL123" s="99"/>
      <c r="AM123" s="99"/>
      <c r="AN123" s="98">
        <f t="shared" si="2"/>
        <v>0</v>
      </c>
      <c r="AO123" s="99"/>
      <c r="AP123" s="99"/>
      <c r="AQ123" s="71" t="s">
        <v>80</v>
      </c>
      <c r="AR123" s="38"/>
      <c r="AS123" s="76">
        <v>0</v>
      </c>
      <c r="AT123" s="77" t="e">
        <f t="shared" si="8"/>
        <v>#REF!</v>
      </c>
      <c r="AU123" s="78" t="e">
        <f>#REF!</f>
        <v>#REF!</v>
      </c>
      <c r="AV123" s="77" t="e">
        <f>#REF!</f>
        <v>#REF!</v>
      </c>
      <c r="AW123" s="77" t="e">
        <f>#REF!</f>
        <v>#REF!</v>
      </c>
      <c r="AX123" s="77" t="e">
        <f>#REF!</f>
        <v>#REF!</v>
      </c>
      <c r="AY123" s="77" t="e">
        <f>#REF!</f>
        <v>#REF!</v>
      </c>
      <c r="AZ123" s="77" t="e">
        <f>#REF!</f>
        <v>#REF!</v>
      </c>
      <c r="BA123" s="77" t="e">
        <f>#REF!</f>
        <v>#REF!</v>
      </c>
      <c r="BB123" s="77" t="e">
        <f>#REF!</f>
        <v>#REF!</v>
      </c>
      <c r="BC123" s="77" t="e">
        <f>#REF!</f>
        <v>#REF!</v>
      </c>
      <c r="BD123" s="79" t="e">
        <f>#REF!</f>
        <v>#REF!</v>
      </c>
      <c r="BT123" s="16" t="s">
        <v>81</v>
      </c>
      <c r="BV123" s="16" t="s">
        <v>73</v>
      </c>
      <c r="BW123" s="16" t="s">
        <v>95</v>
      </c>
      <c r="BX123" s="16" t="s">
        <v>92</v>
      </c>
      <c r="CL123" s="16" t="s">
        <v>0</v>
      </c>
    </row>
    <row r="124" spans="1:90" s="3" customFormat="1" ht="51" x14ac:dyDescent="0.2">
      <c r="A124" s="84"/>
      <c r="B124" s="38"/>
      <c r="C124" s="7"/>
      <c r="D124" s="7"/>
      <c r="E124" s="94" t="s">
        <v>173</v>
      </c>
      <c r="F124" s="94"/>
      <c r="G124" s="94"/>
      <c r="H124" s="94"/>
      <c r="I124" s="94"/>
      <c r="J124" s="7"/>
      <c r="K124" s="97" t="s">
        <v>135</v>
      </c>
      <c r="L124" s="97"/>
      <c r="M124" s="97"/>
      <c r="N124" s="97"/>
      <c r="O124" s="97"/>
      <c r="P124" s="97"/>
      <c r="Q124" s="97"/>
      <c r="R124" s="97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  <c r="AF124" s="97"/>
      <c r="AH124" s="7"/>
      <c r="AI124" s="7"/>
      <c r="AJ124" s="7"/>
      <c r="AK124" s="7"/>
      <c r="AL124" s="7"/>
      <c r="AM124" s="70" t="s">
        <v>113</v>
      </c>
      <c r="AN124" s="70"/>
      <c r="AO124" s="7"/>
      <c r="AP124" s="7"/>
      <c r="AQ124" s="71" t="s">
        <v>80</v>
      </c>
      <c r="AR124" s="89" t="s">
        <v>204</v>
      </c>
      <c r="AS124" s="76">
        <v>0</v>
      </c>
      <c r="AT124" s="77" t="e">
        <f t="shared" si="8"/>
        <v>#REF!</v>
      </c>
      <c r="AU124" s="78" t="e">
        <f>#REF!</f>
        <v>#REF!</v>
      </c>
      <c r="AV124" s="77" t="e">
        <f>#REF!</f>
        <v>#REF!</v>
      </c>
      <c r="AW124" s="77" t="e">
        <f>#REF!</f>
        <v>#REF!</v>
      </c>
      <c r="AX124" s="77" t="e">
        <f>#REF!</f>
        <v>#REF!</v>
      </c>
      <c r="AY124" s="77" t="e">
        <f>#REF!</f>
        <v>#REF!</v>
      </c>
      <c r="AZ124" s="77" t="e">
        <f>#REF!</f>
        <v>#REF!</v>
      </c>
      <c r="BA124" s="77" t="e">
        <f>#REF!</f>
        <v>#REF!</v>
      </c>
      <c r="BB124" s="77" t="e">
        <f>#REF!</f>
        <v>#REF!</v>
      </c>
      <c r="BC124" s="77" t="e">
        <f>#REF!</f>
        <v>#REF!</v>
      </c>
      <c r="BD124" s="79" t="e">
        <f>#REF!</f>
        <v>#REF!</v>
      </c>
      <c r="BT124" s="16" t="s">
        <v>81</v>
      </c>
      <c r="BV124" s="16" t="s">
        <v>73</v>
      </c>
      <c r="BW124" s="16" t="s">
        <v>95</v>
      </c>
      <c r="BX124" s="16" t="s">
        <v>92</v>
      </c>
      <c r="CL124" s="16" t="s">
        <v>0</v>
      </c>
    </row>
    <row r="125" spans="1:90" s="3" customFormat="1" ht="12.75" x14ac:dyDescent="0.2">
      <c r="A125" s="84"/>
      <c r="B125" s="38"/>
      <c r="C125" s="7"/>
      <c r="D125" s="7"/>
      <c r="E125" s="94" t="s">
        <v>172</v>
      </c>
      <c r="F125" s="94"/>
      <c r="G125" s="94"/>
      <c r="H125" s="94"/>
      <c r="I125" s="94"/>
      <c r="J125" s="7"/>
      <c r="K125" s="97" t="s">
        <v>136</v>
      </c>
      <c r="L125" s="97"/>
      <c r="M125" s="97"/>
      <c r="N125" s="97"/>
      <c r="O125" s="97"/>
      <c r="P125" s="97"/>
      <c r="Q125" s="97"/>
      <c r="R125" s="97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8">
        <v>0</v>
      </c>
      <c r="AH125" s="99"/>
      <c r="AI125" s="99"/>
      <c r="AJ125" s="99"/>
      <c r="AK125" s="99"/>
      <c r="AL125" s="99"/>
      <c r="AM125" s="99"/>
      <c r="AN125" s="98">
        <f t="shared" ref="AN125:AN156" si="9">AG125*1.23</f>
        <v>0</v>
      </c>
      <c r="AO125" s="99"/>
      <c r="AP125" s="99"/>
      <c r="AQ125" s="71" t="s">
        <v>80</v>
      </c>
      <c r="AR125" s="38"/>
      <c r="AS125" s="72">
        <v>0</v>
      </c>
      <c r="AT125" s="73" t="e">
        <f t="shared" ref="AT125:AT131" si="10">ROUND(SUM(AV125:AW125),2)</f>
        <v>#REF!</v>
      </c>
      <c r="AU125" s="74" t="e">
        <f>#REF!</f>
        <v>#REF!</v>
      </c>
      <c r="AV125" s="73" t="e">
        <f>#REF!</f>
        <v>#REF!</v>
      </c>
      <c r="AW125" s="73" t="e">
        <f>#REF!</f>
        <v>#REF!</v>
      </c>
      <c r="AX125" s="73" t="e">
        <f>#REF!</f>
        <v>#REF!</v>
      </c>
      <c r="AY125" s="73" t="e">
        <f>#REF!</f>
        <v>#REF!</v>
      </c>
      <c r="AZ125" s="73" t="e">
        <f>#REF!</f>
        <v>#REF!</v>
      </c>
      <c r="BA125" s="73" t="e">
        <f>#REF!</f>
        <v>#REF!</v>
      </c>
      <c r="BB125" s="73" t="e">
        <f>#REF!</f>
        <v>#REF!</v>
      </c>
      <c r="BC125" s="73" t="e">
        <f>#REF!</f>
        <v>#REF!</v>
      </c>
      <c r="BD125" s="75" t="e">
        <f>#REF!</f>
        <v>#REF!</v>
      </c>
      <c r="BT125" s="16" t="s">
        <v>81</v>
      </c>
      <c r="BV125" s="16" t="s">
        <v>73</v>
      </c>
      <c r="BW125" s="16" t="s">
        <v>94</v>
      </c>
      <c r="BX125" s="16" t="s">
        <v>92</v>
      </c>
      <c r="CL125" s="16" t="s">
        <v>0</v>
      </c>
    </row>
    <row r="126" spans="1:90" s="3" customFormat="1" ht="12.75" x14ac:dyDescent="0.2">
      <c r="A126" s="84"/>
      <c r="B126" s="38"/>
      <c r="C126" s="7"/>
      <c r="D126" s="7"/>
      <c r="E126" s="94" t="s">
        <v>171</v>
      </c>
      <c r="F126" s="94"/>
      <c r="G126" s="94"/>
      <c r="H126" s="94"/>
      <c r="I126" s="94"/>
      <c r="J126" s="7"/>
      <c r="K126" s="97" t="s">
        <v>137</v>
      </c>
      <c r="L126" s="97"/>
      <c r="M126" s="97"/>
      <c r="N126" s="97"/>
      <c r="O126" s="97"/>
      <c r="P126" s="97"/>
      <c r="Q126" s="97"/>
      <c r="R126" s="97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8">
        <v>0</v>
      </c>
      <c r="AH126" s="99"/>
      <c r="AI126" s="99"/>
      <c r="AJ126" s="99"/>
      <c r="AK126" s="99"/>
      <c r="AL126" s="99"/>
      <c r="AM126" s="99"/>
      <c r="AN126" s="98">
        <f t="shared" si="9"/>
        <v>0</v>
      </c>
      <c r="AO126" s="99"/>
      <c r="AP126" s="99"/>
      <c r="AQ126" s="71" t="s">
        <v>80</v>
      </c>
      <c r="AR126" s="38"/>
      <c r="AS126" s="76">
        <v>0</v>
      </c>
      <c r="AT126" s="77" t="e">
        <f t="shared" si="10"/>
        <v>#REF!</v>
      </c>
      <c r="AU126" s="78" t="e">
        <f>#REF!</f>
        <v>#REF!</v>
      </c>
      <c r="AV126" s="77" t="e">
        <f>#REF!</f>
        <v>#REF!</v>
      </c>
      <c r="AW126" s="77" t="e">
        <f>#REF!</f>
        <v>#REF!</v>
      </c>
      <c r="AX126" s="77" t="e">
        <f>#REF!</f>
        <v>#REF!</v>
      </c>
      <c r="AY126" s="77" t="e">
        <f>#REF!</f>
        <v>#REF!</v>
      </c>
      <c r="AZ126" s="77" t="e">
        <f>#REF!</f>
        <v>#REF!</v>
      </c>
      <c r="BA126" s="77" t="e">
        <f>#REF!</f>
        <v>#REF!</v>
      </c>
      <c r="BB126" s="77" t="e">
        <f>#REF!</f>
        <v>#REF!</v>
      </c>
      <c r="BC126" s="77" t="e">
        <f>#REF!</f>
        <v>#REF!</v>
      </c>
      <c r="BD126" s="79" t="e">
        <f>#REF!</f>
        <v>#REF!</v>
      </c>
      <c r="BT126" s="16" t="s">
        <v>81</v>
      </c>
      <c r="BV126" s="16" t="s">
        <v>73</v>
      </c>
      <c r="BW126" s="16" t="s">
        <v>95</v>
      </c>
      <c r="BX126" s="16" t="s">
        <v>92</v>
      </c>
      <c r="CL126" s="16" t="s">
        <v>0</v>
      </c>
    </row>
    <row r="127" spans="1:90" s="3" customFormat="1" ht="12.75" x14ac:dyDescent="0.2">
      <c r="A127" s="84"/>
      <c r="B127" s="38"/>
      <c r="C127" s="7"/>
      <c r="D127" s="7"/>
      <c r="E127" s="94" t="s">
        <v>167</v>
      </c>
      <c r="F127" s="94"/>
      <c r="G127" s="94"/>
      <c r="H127" s="94"/>
      <c r="I127" s="94"/>
      <c r="J127" s="7"/>
      <c r="K127" s="97" t="s">
        <v>138</v>
      </c>
      <c r="L127" s="97"/>
      <c r="M127" s="97"/>
      <c r="N127" s="97"/>
      <c r="O127" s="97"/>
      <c r="P127" s="97"/>
      <c r="Q127" s="97"/>
      <c r="R127" s="97"/>
      <c r="S127" s="97"/>
      <c r="T127" s="97"/>
      <c r="U127" s="97"/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8">
        <v>0</v>
      </c>
      <c r="AH127" s="99"/>
      <c r="AI127" s="99"/>
      <c r="AJ127" s="99"/>
      <c r="AK127" s="99"/>
      <c r="AL127" s="99"/>
      <c r="AM127" s="99"/>
      <c r="AN127" s="98">
        <f t="shared" si="9"/>
        <v>0</v>
      </c>
      <c r="AO127" s="99"/>
      <c r="AP127" s="99"/>
      <c r="AQ127" s="71" t="s">
        <v>80</v>
      </c>
      <c r="AR127" s="38"/>
      <c r="AS127" s="72">
        <v>0</v>
      </c>
      <c r="AT127" s="73" t="e">
        <f t="shared" si="10"/>
        <v>#REF!</v>
      </c>
      <c r="AU127" s="74" t="e">
        <f>#REF!</f>
        <v>#REF!</v>
      </c>
      <c r="AV127" s="73" t="e">
        <f>#REF!</f>
        <v>#REF!</v>
      </c>
      <c r="AW127" s="73" t="e">
        <f>#REF!</f>
        <v>#REF!</v>
      </c>
      <c r="AX127" s="73" t="e">
        <f>#REF!</f>
        <v>#REF!</v>
      </c>
      <c r="AY127" s="73" t="e">
        <f>#REF!</f>
        <v>#REF!</v>
      </c>
      <c r="AZ127" s="73" t="e">
        <f>#REF!</f>
        <v>#REF!</v>
      </c>
      <c r="BA127" s="73" t="e">
        <f>#REF!</f>
        <v>#REF!</v>
      </c>
      <c r="BB127" s="73" t="e">
        <f>#REF!</f>
        <v>#REF!</v>
      </c>
      <c r="BC127" s="73" t="e">
        <f>#REF!</f>
        <v>#REF!</v>
      </c>
      <c r="BD127" s="75" t="e">
        <f>#REF!</f>
        <v>#REF!</v>
      </c>
      <c r="BT127" s="16" t="s">
        <v>81</v>
      </c>
      <c r="BV127" s="16" t="s">
        <v>73</v>
      </c>
      <c r="BW127" s="16" t="s">
        <v>94</v>
      </c>
      <c r="BX127" s="16" t="s">
        <v>92</v>
      </c>
      <c r="CL127" s="16" t="s">
        <v>0</v>
      </c>
    </row>
    <row r="128" spans="1:90" s="3" customFormat="1" ht="12.75" x14ac:dyDescent="0.2">
      <c r="A128" s="84"/>
      <c r="B128" s="38"/>
      <c r="C128" s="7"/>
      <c r="D128" s="7"/>
      <c r="E128" s="94" t="s">
        <v>168</v>
      </c>
      <c r="F128" s="94"/>
      <c r="G128" s="94"/>
      <c r="H128" s="94"/>
      <c r="I128" s="94"/>
      <c r="J128" s="7"/>
      <c r="K128" s="97" t="s">
        <v>201</v>
      </c>
      <c r="L128" s="97"/>
      <c r="M128" s="97"/>
      <c r="N128" s="97"/>
      <c r="O128" s="97"/>
      <c r="P128" s="97"/>
      <c r="Q128" s="97"/>
      <c r="R128" s="97"/>
      <c r="S128" s="97"/>
      <c r="T128" s="97"/>
      <c r="U128" s="97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8">
        <v>0</v>
      </c>
      <c r="AH128" s="99"/>
      <c r="AI128" s="99"/>
      <c r="AJ128" s="99"/>
      <c r="AK128" s="99"/>
      <c r="AL128" s="99"/>
      <c r="AM128" s="99"/>
      <c r="AN128" s="98">
        <f t="shared" si="9"/>
        <v>0</v>
      </c>
      <c r="AO128" s="99"/>
      <c r="AP128" s="99"/>
      <c r="AQ128" s="71" t="s">
        <v>80</v>
      </c>
      <c r="AR128" s="38"/>
      <c r="AS128" s="76">
        <v>0</v>
      </c>
      <c r="AT128" s="77" t="e">
        <f t="shared" si="10"/>
        <v>#REF!</v>
      </c>
      <c r="AU128" s="78" t="e">
        <f>#REF!</f>
        <v>#REF!</v>
      </c>
      <c r="AV128" s="77" t="e">
        <f>#REF!</f>
        <v>#REF!</v>
      </c>
      <c r="AW128" s="77" t="e">
        <f>#REF!</f>
        <v>#REF!</v>
      </c>
      <c r="AX128" s="77" t="e">
        <f>#REF!</f>
        <v>#REF!</v>
      </c>
      <c r="AY128" s="77" t="e">
        <f>#REF!</f>
        <v>#REF!</v>
      </c>
      <c r="AZ128" s="77" t="e">
        <f>#REF!</f>
        <v>#REF!</v>
      </c>
      <c r="BA128" s="77" t="e">
        <f>#REF!</f>
        <v>#REF!</v>
      </c>
      <c r="BB128" s="77" t="e">
        <f>#REF!</f>
        <v>#REF!</v>
      </c>
      <c r="BC128" s="77" t="e">
        <f>#REF!</f>
        <v>#REF!</v>
      </c>
      <c r="BD128" s="79" t="e">
        <f>#REF!</f>
        <v>#REF!</v>
      </c>
      <c r="BT128" s="16" t="s">
        <v>81</v>
      </c>
      <c r="BV128" s="16" t="s">
        <v>73</v>
      </c>
      <c r="BW128" s="16" t="s">
        <v>95</v>
      </c>
      <c r="BX128" s="16" t="s">
        <v>92</v>
      </c>
      <c r="CL128" s="16" t="s">
        <v>0</v>
      </c>
    </row>
    <row r="129" spans="1:90" s="3" customFormat="1" ht="12.75" x14ac:dyDescent="0.2">
      <c r="A129" s="84"/>
      <c r="B129" s="38"/>
      <c r="C129" s="7"/>
      <c r="D129" s="7"/>
      <c r="E129" s="94" t="s">
        <v>170</v>
      </c>
      <c r="F129" s="94"/>
      <c r="G129" s="94"/>
      <c r="H129" s="94"/>
      <c r="I129" s="94"/>
      <c r="J129" s="7"/>
      <c r="K129" s="97" t="s">
        <v>139</v>
      </c>
      <c r="L129" s="97"/>
      <c r="M129" s="97"/>
      <c r="N129" s="97"/>
      <c r="O129" s="97"/>
      <c r="P129" s="97"/>
      <c r="Q129" s="97"/>
      <c r="R129" s="97"/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8">
        <v>0</v>
      </c>
      <c r="AH129" s="99"/>
      <c r="AI129" s="99"/>
      <c r="AJ129" s="99"/>
      <c r="AK129" s="99"/>
      <c r="AL129" s="99"/>
      <c r="AM129" s="99"/>
      <c r="AN129" s="98">
        <f t="shared" si="9"/>
        <v>0</v>
      </c>
      <c r="AO129" s="99"/>
      <c r="AP129" s="99"/>
      <c r="AQ129" s="71" t="s">
        <v>80</v>
      </c>
      <c r="AR129" s="38"/>
      <c r="AS129" s="76">
        <v>0</v>
      </c>
      <c r="AT129" s="77" t="e">
        <f t="shared" si="10"/>
        <v>#REF!</v>
      </c>
      <c r="AU129" s="78" t="e">
        <f>#REF!</f>
        <v>#REF!</v>
      </c>
      <c r="AV129" s="77" t="e">
        <f>#REF!</f>
        <v>#REF!</v>
      </c>
      <c r="AW129" s="77" t="e">
        <f>#REF!</f>
        <v>#REF!</v>
      </c>
      <c r="AX129" s="77" t="e">
        <f>#REF!</f>
        <v>#REF!</v>
      </c>
      <c r="AY129" s="77" t="e">
        <f>#REF!</f>
        <v>#REF!</v>
      </c>
      <c r="AZ129" s="77" t="e">
        <f>#REF!</f>
        <v>#REF!</v>
      </c>
      <c r="BA129" s="77" t="e">
        <f>#REF!</f>
        <v>#REF!</v>
      </c>
      <c r="BB129" s="77" t="e">
        <f>#REF!</f>
        <v>#REF!</v>
      </c>
      <c r="BC129" s="77" t="e">
        <f>#REF!</f>
        <v>#REF!</v>
      </c>
      <c r="BD129" s="79" t="e">
        <f>#REF!</f>
        <v>#REF!</v>
      </c>
      <c r="BT129" s="16" t="s">
        <v>81</v>
      </c>
      <c r="BV129" s="16" t="s">
        <v>73</v>
      </c>
      <c r="BW129" s="16" t="s">
        <v>95</v>
      </c>
      <c r="BX129" s="16" t="s">
        <v>92</v>
      </c>
      <c r="CL129" s="16" t="s">
        <v>0</v>
      </c>
    </row>
    <row r="130" spans="1:90" s="3" customFormat="1" ht="12.75" x14ac:dyDescent="0.2">
      <c r="A130" s="84"/>
      <c r="B130" s="38"/>
      <c r="C130" s="7"/>
      <c r="D130" s="7"/>
      <c r="E130" s="94" t="s">
        <v>169</v>
      </c>
      <c r="F130" s="94"/>
      <c r="G130" s="94"/>
      <c r="H130" s="94"/>
      <c r="I130" s="94"/>
      <c r="J130" s="7"/>
      <c r="K130" s="97" t="s">
        <v>140</v>
      </c>
      <c r="L130" s="97"/>
      <c r="M130" s="97"/>
      <c r="N130" s="97"/>
      <c r="O130" s="97"/>
      <c r="P130" s="97"/>
      <c r="Q130" s="97"/>
      <c r="R130" s="97"/>
      <c r="S130" s="97"/>
      <c r="T130" s="97"/>
      <c r="U130" s="97"/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8">
        <v>0</v>
      </c>
      <c r="AH130" s="99"/>
      <c r="AI130" s="99"/>
      <c r="AJ130" s="99"/>
      <c r="AK130" s="99"/>
      <c r="AL130" s="99"/>
      <c r="AM130" s="99"/>
      <c r="AN130" s="98">
        <f t="shared" si="9"/>
        <v>0</v>
      </c>
      <c r="AO130" s="99"/>
      <c r="AP130" s="99"/>
      <c r="AQ130" s="71" t="s">
        <v>80</v>
      </c>
      <c r="AR130" s="38"/>
      <c r="AS130" s="72">
        <v>0</v>
      </c>
      <c r="AT130" s="73" t="e">
        <f t="shared" si="10"/>
        <v>#REF!</v>
      </c>
      <c r="AU130" s="74" t="e">
        <f>#REF!</f>
        <v>#REF!</v>
      </c>
      <c r="AV130" s="73" t="e">
        <f>#REF!</f>
        <v>#REF!</v>
      </c>
      <c r="AW130" s="73" t="e">
        <f>#REF!</f>
        <v>#REF!</v>
      </c>
      <c r="AX130" s="73" t="e">
        <f>#REF!</f>
        <v>#REF!</v>
      </c>
      <c r="AY130" s="73" t="e">
        <f>#REF!</f>
        <v>#REF!</v>
      </c>
      <c r="AZ130" s="73" t="e">
        <f>#REF!</f>
        <v>#REF!</v>
      </c>
      <c r="BA130" s="73" t="e">
        <f>#REF!</f>
        <v>#REF!</v>
      </c>
      <c r="BB130" s="73" t="e">
        <f>#REF!</f>
        <v>#REF!</v>
      </c>
      <c r="BC130" s="73" t="e">
        <f>#REF!</f>
        <v>#REF!</v>
      </c>
      <c r="BD130" s="75" t="e">
        <f>#REF!</f>
        <v>#REF!</v>
      </c>
      <c r="BT130" s="16" t="s">
        <v>81</v>
      </c>
      <c r="BV130" s="16" t="s">
        <v>73</v>
      </c>
      <c r="BW130" s="16" t="s">
        <v>94</v>
      </c>
      <c r="BX130" s="16" t="s">
        <v>92</v>
      </c>
      <c r="CL130" s="16" t="s">
        <v>0</v>
      </c>
    </row>
    <row r="131" spans="1:90" s="3" customFormat="1" ht="12.75" x14ac:dyDescent="0.2">
      <c r="A131" s="84"/>
      <c r="B131" s="38"/>
      <c r="C131" s="7"/>
      <c r="D131" s="7"/>
      <c r="E131" s="94" t="s">
        <v>175</v>
      </c>
      <c r="F131" s="94"/>
      <c r="G131" s="94"/>
      <c r="H131" s="94"/>
      <c r="I131" s="94"/>
      <c r="J131" s="7"/>
      <c r="K131" s="97" t="s">
        <v>141</v>
      </c>
      <c r="L131" s="97"/>
      <c r="M131" s="97"/>
      <c r="N131" s="97"/>
      <c r="O131" s="97"/>
      <c r="P131" s="97"/>
      <c r="Q131" s="97"/>
      <c r="R131" s="97"/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8">
        <v>0</v>
      </c>
      <c r="AH131" s="99"/>
      <c r="AI131" s="99"/>
      <c r="AJ131" s="99"/>
      <c r="AK131" s="99"/>
      <c r="AL131" s="99"/>
      <c r="AM131" s="99"/>
      <c r="AN131" s="98">
        <f t="shared" si="9"/>
        <v>0</v>
      </c>
      <c r="AO131" s="99"/>
      <c r="AP131" s="99"/>
      <c r="AQ131" s="71" t="s">
        <v>80</v>
      </c>
      <c r="AR131" s="38"/>
      <c r="AS131" s="76">
        <v>0</v>
      </c>
      <c r="AT131" s="77" t="e">
        <f t="shared" si="10"/>
        <v>#REF!</v>
      </c>
      <c r="AU131" s="78" t="e">
        <f>#REF!</f>
        <v>#REF!</v>
      </c>
      <c r="AV131" s="77" t="e">
        <f>#REF!</f>
        <v>#REF!</v>
      </c>
      <c r="AW131" s="77" t="e">
        <f>#REF!</f>
        <v>#REF!</v>
      </c>
      <c r="AX131" s="77" t="e">
        <f>#REF!</f>
        <v>#REF!</v>
      </c>
      <c r="AY131" s="77" t="e">
        <f>#REF!</f>
        <v>#REF!</v>
      </c>
      <c r="AZ131" s="77" t="e">
        <f>#REF!</f>
        <v>#REF!</v>
      </c>
      <c r="BA131" s="77" t="e">
        <f>#REF!</f>
        <v>#REF!</v>
      </c>
      <c r="BB131" s="77" t="e">
        <f>#REF!</f>
        <v>#REF!</v>
      </c>
      <c r="BC131" s="77" t="e">
        <f>#REF!</f>
        <v>#REF!</v>
      </c>
      <c r="BD131" s="79" t="e">
        <f>#REF!</f>
        <v>#REF!</v>
      </c>
      <c r="BT131" s="16" t="s">
        <v>81</v>
      </c>
      <c r="BV131" s="16" t="s">
        <v>73</v>
      </c>
      <c r="BW131" s="16" t="s">
        <v>95</v>
      </c>
      <c r="BX131" s="16" t="s">
        <v>92</v>
      </c>
      <c r="CL131" s="16" t="s">
        <v>0</v>
      </c>
    </row>
    <row r="132" spans="1:90" s="3" customFormat="1" ht="12.75" x14ac:dyDescent="0.2">
      <c r="A132" s="84"/>
      <c r="B132" s="38"/>
      <c r="C132" s="7"/>
      <c r="D132" s="7"/>
      <c r="E132" s="94" t="s">
        <v>176</v>
      </c>
      <c r="F132" s="94"/>
      <c r="G132" s="94"/>
      <c r="H132" s="94"/>
      <c r="I132" s="94"/>
      <c r="J132" s="7"/>
      <c r="K132" s="97" t="s">
        <v>142</v>
      </c>
      <c r="L132" s="97"/>
      <c r="M132" s="97"/>
      <c r="N132" s="97"/>
      <c r="O132" s="97"/>
      <c r="P132" s="97"/>
      <c r="Q132" s="97"/>
      <c r="R132" s="97"/>
      <c r="S132" s="97"/>
      <c r="T132" s="97"/>
      <c r="U132" s="97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8">
        <v>0</v>
      </c>
      <c r="AH132" s="99"/>
      <c r="AI132" s="99"/>
      <c r="AJ132" s="99"/>
      <c r="AK132" s="99"/>
      <c r="AL132" s="99"/>
      <c r="AM132" s="99"/>
      <c r="AN132" s="98">
        <f t="shared" si="9"/>
        <v>0</v>
      </c>
      <c r="AO132" s="99"/>
      <c r="AP132" s="99"/>
      <c r="AQ132" s="71" t="s">
        <v>80</v>
      </c>
      <c r="AR132" s="38"/>
      <c r="AS132" s="72">
        <v>0</v>
      </c>
      <c r="AT132" s="73" t="e">
        <f t="shared" si="8"/>
        <v>#REF!</v>
      </c>
      <c r="AU132" s="74" t="e">
        <f>#REF!</f>
        <v>#REF!</v>
      </c>
      <c r="AV132" s="73" t="e">
        <f>#REF!</f>
        <v>#REF!</v>
      </c>
      <c r="AW132" s="73" t="e">
        <f>#REF!</f>
        <v>#REF!</v>
      </c>
      <c r="AX132" s="73" t="e">
        <f>#REF!</f>
        <v>#REF!</v>
      </c>
      <c r="AY132" s="73" t="e">
        <f>#REF!</f>
        <v>#REF!</v>
      </c>
      <c r="AZ132" s="73" t="e">
        <f>#REF!</f>
        <v>#REF!</v>
      </c>
      <c r="BA132" s="73" t="e">
        <f>#REF!</f>
        <v>#REF!</v>
      </c>
      <c r="BB132" s="73" t="e">
        <f>#REF!</f>
        <v>#REF!</v>
      </c>
      <c r="BC132" s="73" t="e">
        <f>#REF!</f>
        <v>#REF!</v>
      </c>
      <c r="BD132" s="75" t="e">
        <f>#REF!</f>
        <v>#REF!</v>
      </c>
      <c r="BT132" s="16" t="s">
        <v>81</v>
      </c>
      <c r="BV132" s="16" t="s">
        <v>73</v>
      </c>
      <c r="BW132" s="16" t="s">
        <v>94</v>
      </c>
      <c r="BX132" s="16" t="s">
        <v>92</v>
      </c>
      <c r="CL132" s="16" t="s">
        <v>0</v>
      </c>
    </row>
    <row r="133" spans="1:90" s="3" customFormat="1" ht="12.75" x14ac:dyDescent="0.2">
      <c r="A133" s="84"/>
      <c r="B133" s="38"/>
      <c r="C133" s="7"/>
      <c r="D133" s="7"/>
      <c r="E133" s="94" t="s">
        <v>177</v>
      </c>
      <c r="F133" s="94"/>
      <c r="G133" s="94"/>
      <c r="H133" s="94"/>
      <c r="I133" s="94"/>
      <c r="J133" s="7"/>
      <c r="K133" s="97" t="s">
        <v>143</v>
      </c>
      <c r="L133" s="97"/>
      <c r="M133" s="97"/>
      <c r="N133" s="97"/>
      <c r="O133" s="97"/>
      <c r="P133" s="97"/>
      <c r="Q133" s="97"/>
      <c r="R133" s="97"/>
      <c r="S133" s="97"/>
      <c r="T133" s="97"/>
      <c r="U133" s="97"/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8">
        <v>0</v>
      </c>
      <c r="AH133" s="99"/>
      <c r="AI133" s="99"/>
      <c r="AJ133" s="99"/>
      <c r="AK133" s="99"/>
      <c r="AL133" s="99"/>
      <c r="AM133" s="99"/>
      <c r="AN133" s="98">
        <f t="shared" si="9"/>
        <v>0</v>
      </c>
      <c r="AO133" s="99"/>
      <c r="AP133" s="99"/>
      <c r="AQ133" s="71" t="s">
        <v>80</v>
      </c>
      <c r="AR133" s="38"/>
      <c r="AS133" s="76">
        <v>0</v>
      </c>
      <c r="AT133" s="77" t="e">
        <f t="shared" si="8"/>
        <v>#REF!</v>
      </c>
      <c r="AU133" s="78" t="e">
        <f>#REF!</f>
        <v>#REF!</v>
      </c>
      <c r="AV133" s="77" t="e">
        <f>#REF!</f>
        <v>#REF!</v>
      </c>
      <c r="AW133" s="77" t="e">
        <f>#REF!</f>
        <v>#REF!</v>
      </c>
      <c r="AX133" s="77" t="e">
        <f>#REF!</f>
        <v>#REF!</v>
      </c>
      <c r="AY133" s="77" t="e">
        <f>#REF!</f>
        <v>#REF!</v>
      </c>
      <c r="AZ133" s="77" t="e">
        <f>#REF!</f>
        <v>#REF!</v>
      </c>
      <c r="BA133" s="77" t="e">
        <f>#REF!</f>
        <v>#REF!</v>
      </c>
      <c r="BB133" s="77" t="e">
        <f>#REF!</f>
        <v>#REF!</v>
      </c>
      <c r="BC133" s="77" t="e">
        <f>#REF!</f>
        <v>#REF!</v>
      </c>
      <c r="BD133" s="79" t="e">
        <f>#REF!</f>
        <v>#REF!</v>
      </c>
      <c r="BT133" s="16" t="s">
        <v>81</v>
      </c>
      <c r="BV133" s="16" t="s">
        <v>73</v>
      </c>
      <c r="BW133" s="16" t="s">
        <v>95</v>
      </c>
      <c r="BX133" s="16" t="s">
        <v>92</v>
      </c>
      <c r="CL133" s="16" t="s">
        <v>0</v>
      </c>
    </row>
    <row r="134" spans="1:90" s="3" customFormat="1" ht="12.75" x14ac:dyDescent="0.2">
      <c r="A134" s="84"/>
      <c r="B134" s="38"/>
      <c r="C134" s="7"/>
      <c r="D134" s="7"/>
      <c r="E134" s="94" t="s">
        <v>178</v>
      </c>
      <c r="F134" s="94"/>
      <c r="G134" s="94"/>
      <c r="H134" s="94"/>
      <c r="I134" s="94"/>
      <c r="J134" s="7"/>
      <c r="K134" s="97" t="s">
        <v>144</v>
      </c>
      <c r="L134" s="97"/>
      <c r="M134" s="97"/>
      <c r="N134" s="97"/>
      <c r="O134" s="97"/>
      <c r="P134" s="97"/>
      <c r="Q134" s="97"/>
      <c r="R134" s="97"/>
      <c r="S134" s="97"/>
      <c r="T134" s="97"/>
      <c r="U134" s="97"/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8">
        <v>0</v>
      </c>
      <c r="AH134" s="99"/>
      <c r="AI134" s="99"/>
      <c r="AJ134" s="99"/>
      <c r="AK134" s="99"/>
      <c r="AL134" s="99"/>
      <c r="AM134" s="99"/>
      <c r="AN134" s="98">
        <f t="shared" si="9"/>
        <v>0</v>
      </c>
      <c r="AO134" s="99"/>
      <c r="AP134" s="99"/>
      <c r="AQ134" s="71" t="s">
        <v>80</v>
      </c>
      <c r="AR134" s="38"/>
      <c r="AS134" s="72">
        <v>0</v>
      </c>
      <c r="AT134" s="73" t="e">
        <f t="shared" si="7"/>
        <v>#REF!</v>
      </c>
      <c r="AU134" s="74" t="e">
        <f>#REF!</f>
        <v>#REF!</v>
      </c>
      <c r="AV134" s="73" t="e">
        <f>#REF!</f>
        <v>#REF!</v>
      </c>
      <c r="AW134" s="73" t="e">
        <f>#REF!</f>
        <v>#REF!</v>
      </c>
      <c r="AX134" s="73" t="e">
        <f>#REF!</f>
        <v>#REF!</v>
      </c>
      <c r="AY134" s="73" t="e">
        <f>#REF!</f>
        <v>#REF!</v>
      </c>
      <c r="AZ134" s="73" t="e">
        <f>#REF!</f>
        <v>#REF!</v>
      </c>
      <c r="BA134" s="73" t="e">
        <f>#REF!</f>
        <v>#REF!</v>
      </c>
      <c r="BB134" s="73" t="e">
        <f>#REF!</f>
        <v>#REF!</v>
      </c>
      <c r="BC134" s="73" t="e">
        <f>#REF!</f>
        <v>#REF!</v>
      </c>
      <c r="BD134" s="75" t="e">
        <f>#REF!</f>
        <v>#REF!</v>
      </c>
      <c r="BT134" s="16" t="s">
        <v>81</v>
      </c>
      <c r="BV134" s="16" t="s">
        <v>73</v>
      </c>
      <c r="BW134" s="16" t="s">
        <v>94</v>
      </c>
      <c r="BX134" s="16" t="s">
        <v>92</v>
      </c>
      <c r="CL134" s="16" t="s">
        <v>0</v>
      </c>
    </row>
    <row r="135" spans="1:90" s="3" customFormat="1" ht="12.75" x14ac:dyDescent="0.2">
      <c r="A135" s="84"/>
      <c r="B135" s="38"/>
      <c r="C135" s="7"/>
      <c r="D135" s="7"/>
      <c r="E135" s="94" t="s">
        <v>179</v>
      </c>
      <c r="F135" s="94"/>
      <c r="G135" s="94"/>
      <c r="H135" s="94"/>
      <c r="I135" s="94"/>
      <c r="J135" s="7"/>
      <c r="K135" s="97" t="s">
        <v>145</v>
      </c>
      <c r="L135" s="97"/>
      <c r="M135" s="97"/>
      <c r="N135" s="97"/>
      <c r="O135" s="97"/>
      <c r="P135" s="97"/>
      <c r="Q135" s="97"/>
      <c r="R135" s="97"/>
      <c r="S135" s="97"/>
      <c r="T135" s="97"/>
      <c r="U135" s="97"/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8">
        <v>0</v>
      </c>
      <c r="AH135" s="99"/>
      <c r="AI135" s="99"/>
      <c r="AJ135" s="99"/>
      <c r="AK135" s="99"/>
      <c r="AL135" s="99"/>
      <c r="AM135" s="99"/>
      <c r="AN135" s="98">
        <f t="shared" si="9"/>
        <v>0</v>
      </c>
      <c r="AO135" s="99"/>
      <c r="AP135" s="99"/>
      <c r="AQ135" s="71" t="s">
        <v>80</v>
      </c>
      <c r="AR135" s="38"/>
      <c r="AS135" s="76">
        <v>0</v>
      </c>
      <c r="AT135" s="77" t="e">
        <f t="shared" si="7"/>
        <v>#REF!</v>
      </c>
      <c r="AU135" s="78" t="e">
        <f>#REF!</f>
        <v>#REF!</v>
      </c>
      <c r="AV135" s="77" t="e">
        <f>#REF!</f>
        <v>#REF!</v>
      </c>
      <c r="AW135" s="77" t="e">
        <f>#REF!</f>
        <v>#REF!</v>
      </c>
      <c r="AX135" s="77" t="e">
        <f>#REF!</f>
        <v>#REF!</v>
      </c>
      <c r="AY135" s="77" t="e">
        <f>#REF!</f>
        <v>#REF!</v>
      </c>
      <c r="AZ135" s="77" t="e">
        <f>#REF!</f>
        <v>#REF!</v>
      </c>
      <c r="BA135" s="77" t="e">
        <f>#REF!</f>
        <v>#REF!</v>
      </c>
      <c r="BB135" s="77" t="e">
        <f>#REF!</f>
        <v>#REF!</v>
      </c>
      <c r="BC135" s="77" t="e">
        <f>#REF!</f>
        <v>#REF!</v>
      </c>
      <c r="BD135" s="79" t="e">
        <f>#REF!</f>
        <v>#REF!</v>
      </c>
      <c r="BT135" s="16" t="s">
        <v>81</v>
      </c>
      <c r="BV135" s="16" t="s">
        <v>73</v>
      </c>
      <c r="BW135" s="16" t="s">
        <v>95</v>
      </c>
      <c r="BX135" s="16" t="s">
        <v>92</v>
      </c>
      <c r="CL135" s="16" t="s">
        <v>0</v>
      </c>
    </row>
    <row r="136" spans="1:90" s="3" customFormat="1" ht="12.75" x14ac:dyDescent="0.2">
      <c r="A136" s="84"/>
      <c r="B136" s="38"/>
      <c r="C136" s="7"/>
      <c r="D136" s="7"/>
      <c r="E136" s="94" t="s">
        <v>180</v>
      </c>
      <c r="F136" s="94"/>
      <c r="G136" s="94"/>
      <c r="H136" s="94"/>
      <c r="I136" s="94"/>
      <c r="J136" s="7"/>
      <c r="K136" s="97" t="s">
        <v>146</v>
      </c>
      <c r="L136" s="97"/>
      <c r="M136" s="97"/>
      <c r="N136" s="97"/>
      <c r="O136" s="97"/>
      <c r="P136" s="97"/>
      <c r="Q136" s="97"/>
      <c r="R136" s="97"/>
      <c r="S136" s="97"/>
      <c r="T136" s="97"/>
      <c r="U136" s="97"/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8">
        <v>0</v>
      </c>
      <c r="AH136" s="99"/>
      <c r="AI136" s="99"/>
      <c r="AJ136" s="99"/>
      <c r="AK136" s="99"/>
      <c r="AL136" s="99"/>
      <c r="AM136" s="99"/>
      <c r="AN136" s="98">
        <f t="shared" si="9"/>
        <v>0</v>
      </c>
      <c r="AO136" s="99"/>
      <c r="AP136" s="99"/>
      <c r="AQ136" s="71" t="s">
        <v>80</v>
      </c>
      <c r="AR136" s="38"/>
      <c r="AS136" s="72">
        <v>0</v>
      </c>
      <c r="AT136" s="73" t="e">
        <f t="shared" si="7"/>
        <v>#REF!</v>
      </c>
      <c r="AU136" s="74" t="e">
        <f>#REF!</f>
        <v>#REF!</v>
      </c>
      <c r="AV136" s="73" t="e">
        <f>#REF!</f>
        <v>#REF!</v>
      </c>
      <c r="AW136" s="73" t="e">
        <f>#REF!</f>
        <v>#REF!</v>
      </c>
      <c r="AX136" s="73" t="e">
        <f>#REF!</f>
        <v>#REF!</v>
      </c>
      <c r="AY136" s="73" t="e">
        <f>#REF!</f>
        <v>#REF!</v>
      </c>
      <c r="AZ136" s="73" t="e">
        <f>#REF!</f>
        <v>#REF!</v>
      </c>
      <c r="BA136" s="73" t="e">
        <f>#REF!</f>
        <v>#REF!</v>
      </c>
      <c r="BB136" s="73" t="e">
        <f>#REF!</f>
        <v>#REF!</v>
      </c>
      <c r="BC136" s="73" t="e">
        <f>#REF!</f>
        <v>#REF!</v>
      </c>
      <c r="BD136" s="75" t="e">
        <f>#REF!</f>
        <v>#REF!</v>
      </c>
      <c r="BT136" s="16" t="s">
        <v>81</v>
      </c>
      <c r="BV136" s="16" t="s">
        <v>73</v>
      </c>
      <c r="BW136" s="16" t="s">
        <v>94</v>
      </c>
      <c r="BX136" s="16" t="s">
        <v>92</v>
      </c>
      <c r="CL136" s="16" t="s">
        <v>0</v>
      </c>
    </row>
    <row r="137" spans="1:90" s="3" customFormat="1" ht="12.75" x14ac:dyDescent="0.2">
      <c r="A137" s="84"/>
      <c r="B137" s="38"/>
      <c r="C137" s="7"/>
      <c r="D137" s="7"/>
      <c r="E137" s="94" t="s">
        <v>181</v>
      </c>
      <c r="F137" s="94"/>
      <c r="G137" s="94"/>
      <c r="H137" s="94"/>
      <c r="I137" s="94"/>
      <c r="J137" s="7"/>
      <c r="K137" s="97" t="s">
        <v>147</v>
      </c>
      <c r="L137" s="97"/>
      <c r="M137" s="97"/>
      <c r="N137" s="97"/>
      <c r="O137" s="97"/>
      <c r="P137" s="97"/>
      <c r="Q137" s="97"/>
      <c r="R137" s="97"/>
      <c r="S137" s="97"/>
      <c r="T137" s="97"/>
      <c r="U137" s="97"/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8">
        <v>0</v>
      </c>
      <c r="AH137" s="99"/>
      <c r="AI137" s="99"/>
      <c r="AJ137" s="99"/>
      <c r="AK137" s="99"/>
      <c r="AL137" s="99"/>
      <c r="AM137" s="99"/>
      <c r="AN137" s="98">
        <f t="shared" si="9"/>
        <v>0</v>
      </c>
      <c r="AO137" s="99"/>
      <c r="AP137" s="99"/>
      <c r="AQ137" s="71" t="s">
        <v>80</v>
      </c>
      <c r="AR137" s="38"/>
      <c r="AS137" s="76">
        <v>0</v>
      </c>
      <c r="AT137" s="77" t="e">
        <f t="shared" si="7"/>
        <v>#REF!</v>
      </c>
      <c r="AU137" s="78" t="e">
        <f>#REF!</f>
        <v>#REF!</v>
      </c>
      <c r="AV137" s="77" t="e">
        <f>#REF!</f>
        <v>#REF!</v>
      </c>
      <c r="AW137" s="77" t="e">
        <f>#REF!</f>
        <v>#REF!</v>
      </c>
      <c r="AX137" s="77" t="e">
        <f>#REF!</f>
        <v>#REF!</v>
      </c>
      <c r="AY137" s="77" t="e">
        <f>#REF!</f>
        <v>#REF!</v>
      </c>
      <c r="AZ137" s="77" t="e">
        <f>#REF!</f>
        <v>#REF!</v>
      </c>
      <c r="BA137" s="77" t="e">
        <f>#REF!</f>
        <v>#REF!</v>
      </c>
      <c r="BB137" s="77" t="e">
        <f>#REF!</f>
        <v>#REF!</v>
      </c>
      <c r="BC137" s="77" t="e">
        <f>#REF!</f>
        <v>#REF!</v>
      </c>
      <c r="BD137" s="79" t="e">
        <f>#REF!</f>
        <v>#REF!</v>
      </c>
      <c r="BT137" s="16" t="s">
        <v>81</v>
      </c>
      <c r="BV137" s="16" t="s">
        <v>73</v>
      </c>
      <c r="BW137" s="16" t="s">
        <v>95</v>
      </c>
      <c r="BX137" s="16" t="s">
        <v>92</v>
      </c>
      <c r="CL137" s="16" t="s">
        <v>0</v>
      </c>
    </row>
    <row r="138" spans="1:90" s="3" customFormat="1" ht="12.75" x14ac:dyDescent="0.2">
      <c r="A138" s="84"/>
      <c r="B138" s="38"/>
      <c r="C138" s="7"/>
      <c r="D138" s="7"/>
      <c r="E138" s="94" t="s">
        <v>182</v>
      </c>
      <c r="F138" s="94"/>
      <c r="G138" s="94"/>
      <c r="H138" s="94"/>
      <c r="I138" s="94"/>
      <c r="J138" s="7"/>
      <c r="K138" s="97" t="s">
        <v>148</v>
      </c>
      <c r="L138" s="97"/>
      <c r="M138" s="97"/>
      <c r="N138" s="97"/>
      <c r="O138" s="97"/>
      <c r="P138" s="97"/>
      <c r="Q138" s="97"/>
      <c r="R138" s="97"/>
      <c r="S138" s="97"/>
      <c r="T138" s="97"/>
      <c r="U138" s="97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8">
        <v>0</v>
      </c>
      <c r="AH138" s="99"/>
      <c r="AI138" s="99"/>
      <c r="AJ138" s="99"/>
      <c r="AK138" s="99"/>
      <c r="AL138" s="99"/>
      <c r="AM138" s="99"/>
      <c r="AN138" s="98">
        <f t="shared" si="9"/>
        <v>0</v>
      </c>
      <c r="AO138" s="99"/>
      <c r="AP138" s="99"/>
      <c r="AQ138" s="71" t="s">
        <v>80</v>
      </c>
      <c r="AR138" s="38"/>
      <c r="AS138" s="76">
        <v>0</v>
      </c>
      <c r="AT138" s="77" t="e">
        <f t="shared" ref="AT138:AT141" si="11">ROUND(SUM(AV138:AW138),2)</f>
        <v>#REF!</v>
      </c>
      <c r="AU138" s="78" t="e">
        <f>#REF!</f>
        <v>#REF!</v>
      </c>
      <c r="AV138" s="77" t="e">
        <f>#REF!</f>
        <v>#REF!</v>
      </c>
      <c r="AW138" s="77" t="e">
        <f>#REF!</f>
        <v>#REF!</v>
      </c>
      <c r="AX138" s="77" t="e">
        <f>#REF!</f>
        <v>#REF!</v>
      </c>
      <c r="AY138" s="77" t="e">
        <f>#REF!</f>
        <v>#REF!</v>
      </c>
      <c r="AZ138" s="77" t="e">
        <f>#REF!</f>
        <v>#REF!</v>
      </c>
      <c r="BA138" s="77" t="e">
        <f>#REF!</f>
        <v>#REF!</v>
      </c>
      <c r="BB138" s="77" t="e">
        <f>#REF!</f>
        <v>#REF!</v>
      </c>
      <c r="BC138" s="77" t="e">
        <f>#REF!</f>
        <v>#REF!</v>
      </c>
      <c r="BD138" s="79" t="e">
        <f>#REF!</f>
        <v>#REF!</v>
      </c>
      <c r="BT138" s="16" t="s">
        <v>81</v>
      </c>
      <c r="BV138" s="16" t="s">
        <v>73</v>
      </c>
      <c r="BW138" s="16" t="s">
        <v>95</v>
      </c>
      <c r="BX138" s="16" t="s">
        <v>92</v>
      </c>
      <c r="CL138" s="16" t="s">
        <v>0</v>
      </c>
    </row>
    <row r="139" spans="1:90" s="3" customFormat="1" ht="12.75" x14ac:dyDescent="0.2">
      <c r="A139" s="84"/>
      <c r="B139" s="38"/>
      <c r="C139" s="7"/>
      <c r="D139" s="7"/>
      <c r="E139" s="94" t="s">
        <v>183</v>
      </c>
      <c r="F139" s="94"/>
      <c r="G139" s="94"/>
      <c r="H139" s="94"/>
      <c r="I139" s="94"/>
      <c r="J139" s="7"/>
      <c r="K139" s="97" t="s">
        <v>149</v>
      </c>
      <c r="L139" s="97"/>
      <c r="M139" s="97"/>
      <c r="N139" s="97"/>
      <c r="O139" s="97"/>
      <c r="P139" s="97"/>
      <c r="Q139" s="97"/>
      <c r="R139" s="97"/>
      <c r="S139" s="97"/>
      <c r="T139" s="97"/>
      <c r="U139" s="97"/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8">
        <v>0</v>
      </c>
      <c r="AH139" s="99"/>
      <c r="AI139" s="99"/>
      <c r="AJ139" s="99"/>
      <c r="AK139" s="99"/>
      <c r="AL139" s="99"/>
      <c r="AM139" s="99"/>
      <c r="AN139" s="98">
        <f t="shared" si="9"/>
        <v>0</v>
      </c>
      <c r="AO139" s="99"/>
      <c r="AP139" s="99"/>
      <c r="AQ139" s="71" t="s">
        <v>80</v>
      </c>
      <c r="AR139" s="38"/>
      <c r="AS139" s="76">
        <v>0</v>
      </c>
      <c r="AT139" s="77" t="e">
        <f t="shared" si="11"/>
        <v>#REF!</v>
      </c>
      <c r="AU139" s="78" t="e">
        <f>#REF!</f>
        <v>#REF!</v>
      </c>
      <c r="AV139" s="77" t="e">
        <f>#REF!</f>
        <v>#REF!</v>
      </c>
      <c r="AW139" s="77" t="e">
        <f>#REF!</f>
        <v>#REF!</v>
      </c>
      <c r="AX139" s="77" t="e">
        <f>#REF!</f>
        <v>#REF!</v>
      </c>
      <c r="AY139" s="77" t="e">
        <f>#REF!</f>
        <v>#REF!</v>
      </c>
      <c r="AZ139" s="77" t="e">
        <f>#REF!</f>
        <v>#REF!</v>
      </c>
      <c r="BA139" s="77" t="e">
        <f>#REF!</f>
        <v>#REF!</v>
      </c>
      <c r="BB139" s="77" t="e">
        <f>#REF!</f>
        <v>#REF!</v>
      </c>
      <c r="BC139" s="77" t="e">
        <f>#REF!</f>
        <v>#REF!</v>
      </c>
      <c r="BD139" s="79" t="e">
        <f>#REF!</f>
        <v>#REF!</v>
      </c>
      <c r="BT139" s="16" t="s">
        <v>81</v>
      </c>
      <c r="BV139" s="16" t="s">
        <v>73</v>
      </c>
      <c r="BW139" s="16" t="s">
        <v>95</v>
      </c>
      <c r="BX139" s="16" t="s">
        <v>92</v>
      </c>
      <c r="CL139" s="16" t="s">
        <v>0</v>
      </c>
    </row>
    <row r="140" spans="1:90" s="3" customFormat="1" ht="12.75" x14ac:dyDescent="0.2">
      <c r="A140" s="84"/>
      <c r="B140" s="38"/>
      <c r="C140" s="7"/>
      <c r="D140" s="7"/>
      <c r="E140" s="94" t="s">
        <v>184</v>
      </c>
      <c r="F140" s="94"/>
      <c r="G140" s="94"/>
      <c r="H140" s="94"/>
      <c r="I140" s="94"/>
      <c r="J140" s="7"/>
      <c r="K140" s="97" t="s">
        <v>150</v>
      </c>
      <c r="L140" s="97"/>
      <c r="M140" s="97"/>
      <c r="N140" s="97"/>
      <c r="O140" s="97"/>
      <c r="P140" s="97"/>
      <c r="Q140" s="97"/>
      <c r="R140" s="97"/>
      <c r="S140" s="97"/>
      <c r="T140" s="97"/>
      <c r="U140" s="97"/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8">
        <v>0</v>
      </c>
      <c r="AH140" s="99"/>
      <c r="AI140" s="99"/>
      <c r="AJ140" s="99"/>
      <c r="AK140" s="99"/>
      <c r="AL140" s="99"/>
      <c r="AM140" s="99"/>
      <c r="AN140" s="98">
        <f t="shared" si="9"/>
        <v>0</v>
      </c>
      <c r="AO140" s="99"/>
      <c r="AP140" s="99"/>
      <c r="AQ140" s="71" t="s">
        <v>80</v>
      </c>
      <c r="AR140" s="38"/>
      <c r="AS140" s="72">
        <v>0</v>
      </c>
      <c r="AT140" s="73" t="e">
        <f t="shared" si="11"/>
        <v>#REF!</v>
      </c>
      <c r="AU140" s="74" t="e">
        <f>#REF!</f>
        <v>#REF!</v>
      </c>
      <c r="AV140" s="73" t="e">
        <f>#REF!</f>
        <v>#REF!</v>
      </c>
      <c r="AW140" s="73" t="e">
        <f>#REF!</f>
        <v>#REF!</v>
      </c>
      <c r="AX140" s="73" t="e">
        <f>#REF!</f>
        <v>#REF!</v>
      </c>
      <c r="AY140" s="73" t="e">
        <f>#REF!</f>
        <v>#REF!</v>
      </c>
      <c r="AZ140" s="73" t="e">
        <f>#REF!</f>
        <v>#REF!</v>
      </c>
      <c r="BA140" s="73" t="e">
        <f>#REF!</f>
        <v>#REF!</v>
      </c>
      <c r="BB140" s="73" t="e">
        <f>#REF!</f>
        <v>#REF!</v>
      </c>
      <c r="BC140" s="73" t="e">
        <f>#REF!</f>
        <v>#REF!</v>
      </c>
      <c r="BD140" s="75" t="e">
        <f>#REF!</f>
        <v>#REF!</v>
      </c>
      <c r="BT140" s="16" t="s">
        <v>81</v>
      </c>
      <c r="BV140" s="16" t="s">
        <v>73</v>
      </c>
      <c r="BW140" s="16" t="s">
        <v>94</v>
      </c>
      <c r="BX140" s="16" t="s">
        <v>92</v>
      </c>
      <c r="CL140" s="16" t="s">
        <v>0</v>
      </c>
    </row>
    <row r="141" spans="1:90" s="3" customFormat="1" ht="12.75" x14ac:dyDescent="0.2">
      <c r="A141" s="84"/>
      <c r="B141" s="38"/>
      <c r="C141" s="7"/>
      <c r="D141" s="7"/>
      <c r="E141" s="94" t="s">
        <v>185</v>
      </c>
      <c r="F141" s="94"/>
      <c r="G141" s="94"/>
      <c r="H141" s="94"/>
      <c r="I141" s="94"/>
      <c r="J141" s="7"/>
      <c r="K141" s="97" t="s">
        <v>151</v>
      </c>
      <c r="L141" s="97"/>
      <c r="M141" s="97"/>
      <c r="N141" s="97"/>
      <c r="O141" s="97"/>
      <c r="P141" s="97"/>
      <c r="Q141" s="97"/>
      <c r="R141" s="97"/>
      <c r="S141" s="97"/>
      <c r="T141" s="97"/>
      <c r="U141" s="97"/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8">
        <v>0</v>
      </c>
      <c r="AH141" s="99"/>
      <c r="AI141" s="99"/>
      <c r="AJ141" s="99"/>
      <c r="AK141" s="99"/>
      <c r="AL141" s="99"/>
      <c r="AM141" s="99"/>
      <c r="AN141" s="98">
        <f t="shared" si="9"/>
        <v>0</v>
      </c>
      <c r="AO141" s="99"/>
      <c r="AP141" s="99"/>
      <c r="AQ141" s="71" t="s">
        <v>80</v>
      </c>
      <c r="AR141" s="38"/>
      <c r="AS141" s="76">
        <v>0</v>
      </c>
      <c r="AT141" s="77" t="e">
        <f t="shared" si="11"/>
        <v>#REF!</v>
      </c>
      <c r="AU141" s="78" t="e">
        <f>#REF!</f>
        <v>#REF!</v>
      </c>
      <c r="AV141" s="77" t="e">
        <f>#REF!</f>
        <v>#REF!</v>
      </c>
      <c r="AW141" s="77" t="e">
        <f>#REF!</f>
        <v>#REF!</v>
      </c>
      <c r="AX141" s="77" t="e">
        <f>#REF!</f>
        <v>#REF!</v>
      </c>
      <c r="AY141" s="77" t="e">
        <f>#REF!</f>
        <v>#REF!</v>
      </c>
      <c r="AZ141" s="77" t="e">
        <f>#REF!</f>
        <v>#REF!</v>
      </c>
      <c r="BA141" s="77" t="e">
        <f>#REF!</f>
        <v>#REF!</v>
      </c>
      <c r="BB141" s="77" t="e">
        <f>#REF!</f>
        <v>#REF!</v>
      </c>
      <c r="BC141" s="77" t="e">
        <f>#REF!</f>
        <v>#REF!</v>
      </c>
      <c r="BD141" s="79" t="e">
        <f>#REF!</f>
        <v>#REF!</v>
      </c>
      <c r="BT141" s="16" t="s">
        <v>81</v>
      </c>
      <c r="BV141" s="16" t="s">
        <v>73</v>
      </c>
      <c r="BW141" s="16" t="s">
        <v>95</v>
      </c>
      <c r="BX141" s="16" t="s">
        <v>92</v>
      </c>
      <c r="CL141" s="16" t="s">
        <v>0</v>
      </c>
    </row>
    <row r="142" spans="1:90" s="3" customFormat="1" ht="12.75" x14ac:dyDescent="0.2">
      <c r="A142" s="84"/>
      <c r="B142" s="38"/>
      <c r="C142" s="7"/>
      <c r="D142" s="7"/>
      <c r="E142" s="94" t="s">
        <v>186</v>
      </c>
      <c r="F142" s="94"/>
      <c r="G142" s="94"/>
      <c r="H142" s="94"/>
      <c r="I142" s="94"/>
      <c r="J142" s="7"/>
      <c r="K142" s="97" t="s">
        <v>152</v>
      </c>
      <c r="L142" s="97"/>
      <c r="M142" s="97"/>
      <c r="N142" s="97"/>
      <c r="O142" s="97"/>
      <c r="P142" s="97"/>
      <c r="Q142" s="97"/>
      <c r="R142" s="97"/>
      <c r="S142" s="97"/>
      <c r="T142" s="97"/>
      <c r="U142" s="97"/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8">
        <v>0</v>
      </c>
      <c r="AH142" s="99"/>
      <c r="AI142" s="99"/>
      <c r="AJ142" s="99"/>
      <c r="AK142" s="99"/>
      <c r="AL142" s="99"/>
      <c r="AM142" s="99"/>
      <c r="AN142" s="98">
        <f t="shared" si="9"/>
        <v>0</v>
      </c>
      <c r="AO142" s="99"/>
      <c r="AP142" s="99"/>
      <c r="AQ142" s="71" t="s">
        <v>80</v>
      </c>
      <c r="AR142" s="38"/>
      <c r="AS142" s="76">
        <v>0</v>
      </c>
      <c r="AT142" s="77" t="e">
        <f t="shared" ref="AT142:AT156" si="12">ROUND(SUM(AV142:AW142),2)</f>
        <v>#REF!</v>
      </c>
      <c r="AU142" s="78" t="e">
        <f>#REF!</f>
        <v>#REF!</v>
      </c>
      <c r="AV142" s="77" t="e">
        <f>#REF!</f>
        <v>#REF!</v>
      </c>
      <c r="AW142" s="77" t="e">
        <f>#REF!</f>
        <v>#REF!</v>
      </c>
      <c r="AX142" s="77" t="e">
        <f>#REF!</f>
        <v>#REF!</v>
      </c>
      <c r="AY142" s="77" t="e">
        <f>#REF!</f>
        <v>#REF!</v>
      </c>
      <c r="AZ142" s="77" t="e">
        <f>#REF!</f>
        <v>#REF!</v>
      </c>
      <c r="BA142" s="77" t="e">
        <f>#REF!</f>
        <v>#REF!</v>
      </c>
      <c r="BB142" s="77" t="e">
        <f>#REF!</f>
        <v>#REF!</v>
      </c>
      <c r="BC142" s="77" t="e">
        <f>#REF!</f>
        <v>#REF!</v>
      </c>
      <c r="BD142" s="79" t="e">
        <f>#REF!</f>
        <v>#REF!</v>
      </c>
      <c r="BT142" s="16" t="s">
        <v>81</v>
      </c>
      <c r="BV142" s="16" t="s">
        <v>73</v>
      </c>
      <c r="BW142" s="16" t="s">
        <v>95</v>
      </c>
      <c r="BX142" s="16" t="s">
        <v>92</v>
      </c>
      <c r="CL142" s="16" t="s">
        <v>0</v>
      </c>
    </row>
    <row r="143" spans="1:90" s="3" customFormat="1" ht="12.75" x14ac:dyDescent="0.2">
      <c r="A143" s="84"/>
      <c r="B143" s="38"/>
      <c r="C143" s="7"/>
      <c r="D143" s="7"/>
      <c r="E143" s="94" t="s">
        <v>187</v>
      </c>
      <c r="F143" s="94"/>
      <c r="G143" s="94"/>
      <c r="H143" s="94"/>
      <c r="I143" s="94"/>
      <c r="J143" s="7"/>
      <c r="K143" s="97" t="s">
        <v>153</v>
      </c>
      <c r="L143" s="97"/>
      <c r="M143" s="97"/>
      <c r="N143" s="97"/>
      <c r="O143" s="97"/>
      <c r="P143" s="97"/>
      <c r="Q143" s="97"/>
      <c r="R143" s="97"/>
      <c r="S143" s="97"/>
      <c r="T143" s="97"/>
      <c r="U143" s="97"/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8">
        <v>0</v>
      </c>
      <c r="AH143" s="99"/>
      <c r="AI143" s="99"/>
      <c r="AJ143" s="99"/>
      <c r="AK143" s="99"/>
      <c r="AL143" s="99"/>
      <c r="AM143" s="99"/>
      <c r="AN143" s="98">
        <f t="shared" si="9"/>
        <v>0</v>
      </c>
      <c r="AO143" s="99"/>
      <c r="AP143" s="99"/>
      <c r="AQ143" s="71" t="s">
        <v>80</v>
      </c>
      <c r="AR143" s="38"/>
      <c r="AS143" s="76">
        <v>0</v>
      </c>
      <c r="AT143" s="77" t="e">
        <f t="shared" si="12"/>
        <v>#REF!</v>
      </c>
      <c r="AU143" s="78" t="e">
        <f>#REF!</f>
        <v>#REF!</v>
      </c>
      <c r="AV143" s="77" t="e">
        <f>#REF!</f>
        <v>#REF!</v>
      </c>
      <c r="AW143" s="77" t="e">
        <f>#REF!</f>
        <v>#REF!</v>
      </c>
      <c r="AX143" s="77" t="e">
        <f>#REF!</f>
        <v>#REF!</v>
      </c>
      <c r="AY143" s="77" t="e">
        <f>#REF!</f>
        <v>#REF!</v>
      </c>
      <c r="AZ143" s="77" t="e">
        <f>#REF!</f>
        <v>#REF!</v>
      </c>
      <c r="BA143" s="77" t="e">
        <f>#REF!</f>
        <v>#REF!</v>
      </c>
      <c r="BB143" s="77" t="e">
        <f>#REF!</f>
        <v>#REF!</v>
      </c>
      <c r="BC143" s="77" t="e">
        <f>#REF!</f>
        <v>#REF!</v>
      </c>
      <c r="BD143" s="79" t="e">
        <f>#REF!</f>
        <v>#REF!</v>
      </c>
      <c r="BT143" s="16" t="s">
        <v>81</v>
      </c>
      <c r="BV143" s="16" t="s">
        <v>73</v>
      </c>
      <c r="BW143" s="16" t="s">
        <v>95</v>
      </c>
      <c r="BX143" s="16" t="s">
        <v>92</v>
      </c>
      <c r="CL143" s="16" t="s">
        <v>0</v>
      </c>
    </row>
    <row r="144" spans="1:90" s="3" customFormat="1" ht="12.75" x14ac:dyDescent="0.2">
      <c r="A144" s="84"/>
      <c r="B144" s="38"/>
      <c r="C144" s="7"/>
      <c r="D144" s="7"/>
      <c r="E144" s="94" t="s">
        <v>188</v>
      </c>
      <c r="F144" s="94"/>
      <c r="G144" s="94"/>
      <c r="H144" s="94"/>
      <c r="I144" s="94"/>
      <c r="J144" s="7"/>
      <c r="K144" s="97" t="s">
        <v>154</v>
      </c>
      <c r="L144" s="97"/>
      <c r="M144" s="97"/>
      <c r="N144" s="97"/>
      <c r="O144" s="97"/>
      <c r="P144" s="97"/>
      <c r="Q144" s="97"/>
      <c r="R144" s="97"/>
      <c r="S144" s="97"/>
      <c r="T144" s="97"/>
      <c r="U144" s="97"/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8">
        <v>0</v>
      </c>
      <c r="AH144" s="99"/>
      <c r="AI144" s="99"/>
      <c r="AJ144" s="99"/>
      <c r="AK144" s="99"/>
      <c r="AL144" s="99"/>
      <c r="AM144" s="99"/>
      <c r="AN144" s="98">
        <f t="shared" si="9"/>
        <v>0</v>
      </c>
      <c r="AO144" s="99"/>
      <c r="AP144" s="99"/>
      <c r="AQ144" s="71" t="s">
        <v>80</v>
      </c>
      <c r="AR144" s="38"/>
      <c r="AS144" s="72">
        <v>0</v>
      </c>
      <c r="AT144" s="73" t="e">
        <f t="shared" si="12"/>
        <v>#REF!</v>
      </c>
      <c r="AU144" s="74" t="e">
        <f>#REF!</f>
        <v>#REF!</v>
      </c>
      <c r="AV144" s="73" t="e">
        <f>#REF!</f>
        <v>#REF!</v>
      </c>
      <c r="AW144" s="73" t="e">
        <f>#REF!</f>
        <v>#REF!</v>
      </c>
      <c r="AX144" s="73" t="e">
        <f>#REF!</f>
        <v>#REF!</v>
      </c>
      <c r="AY144" s="73" t="e">
        <f>#REF!</f>
        <v>#REF!</v>
      </c>
      <c r="AZ144" s="73" t="e">
        <f>#REF!</f>
        <v>#REF!</v>
      </c>
      <c r="BA144" s="73" t="e">
        <f>#REF!</f>
        <v>#REF!</v>
      </c>
      <c r="BB144" s="73" t="e">
        <f>#REF!</f>
        <v>#REF!</v>
      </c>
      <c r="BC144" s="73" t="e">
        <f>#REF!</f>
        <v>#REF!</v>
      </c>
      <c r="BD144" s="75" t="e">
        <f>#REF!</f>
        <v>#REF!</v>
      </c>
      <c r="BT144" s="16" t="s">
        <v>81</v>
      </c>
      <c r="BV144" s="16" t="s">
        <v>73</v>
      </c>
      <c r="BW144" s="16" t="s">
        <v>94</v>
      </c>
      <c r="BX144" s="16" t="s">
        <v>92</v>
      </c>
      <c r="CL144" s="16" t="s">
        <v>0</v>
      </c>
    </row>
    <row r="145" spans="1:90" s="3" customFormat="1" ht="12.75" x14ac:dyDescent="0.2">
      <c r="A145" s="84"/>
      <c r="B145" s="38"/>
      <c r="C145" s="7"/>
      <c r="D145" s="7"/>
      <c r="E145" s="94" t="s">
        <v>189</v>
      </c>
      <c r="F145" s="94"/>
      <c r="G145" s="94"/>
      <c r="H145" s="94"/>
      <c r="I145" s="94"/>
      <c r="J145" s="7"/>
      <c r="K145" s="97" t="s">
        <v>155</v>
      </c>
      <c r="L145" s="97"/>
      <c r="M145" s="97"/>
      <c r="N145" s="97"/>
      <c r="O145" s="97"/>
      <c r="P145" s="97"/>
      <c r="Q145" s="97"/>
      <c r="R145" s="97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8">
        <v>0</v>
      </c>
      <c r="AH145" s="99"/>
      <c r="AI145" s="99"/>
      <c r="AJ145" s="99"/>
      <c r="AK145" s="99"/>
      <c r="AL145" s="99"/>
      <c r="AM145" s="99"/>
      <c r="AN145" s="98">
        <f t="shared" si="9"/>
        <v>0</v>
      </c>
      <c r="AO145" s="99"/>
      <c r="AP145" s="99"/>
      <c r="AQ145" s="71" t="s">
        <v>80</v>
      </c>
      <c r="AR145" s="38"/>
      <c r="AS145" s="76">
        <v>0</v>
      </c>
      <c r="AT145" s="77" t="e">
        <f t="shared" si="12"/>
        <v>#REF!</v>
      </c>
      <c r="AU145" s="78" t="e">
        <f>#REF!</f>
        <v>#REF!</v>
      </c>
      <c r="AV145" s="77" t="e">
        <f>#REF!</f>
        <v>#REF!</v>
      </c>
      <c r="AW145" s="77" t="e">
        <f>#REF!</f>
        <v>#REF!</v>
      </c>
      <c r="AX145" s="77" t="e">
        <f>#REF!</f>
        <v>#REF!</v>
      </c>
      <c r="AY145" s="77" t="e">
        <f>#REF!</f>
        <v>#REF!</v>
      </c>
      <c r="AZ145" s="77" t="e">
        <f>#REF!</f>
        <v>#REF!</v>
      </c>
      <c r="BA145" s="77" t="e">
        <f>#REF!</f>
        <v>#REF!</v>
      </c>
      <c r="BB145" s="77" t="e">
        <f>#REF!</f>
        <v>#REF!</v>
      </c>
      <c r="BC145" s="77" t="e">
        <f>#REF!</f>
        <v>#REF!</v>
      </c>
      <c r="BD145" s="79" t="e">
        <f>#REF!</f>
        <v>#REF!</v>
      </c>
      <c r="BT145" s="16" t="s">
        <v>81</v>
      </c>
      <c r="BV145" s="16" t="s">
        <v>73</v>
      </c>
      <c r="BW145" s="16" t="s">
        <v>95</v>
      </c>
      <c r="BX145" s="16" t="s">
        <v>92</v>
      </c>
      <c r="CL145" s="16" t="s">
        <v>0</v>
      </c>
    </row>
    <row r="146" spans="1:90" s="3" customFormat="1" ht="12.75" x14ac:dyDescent="0.2">
      <c r="A146" s="88"/>
      <c r="B146" s="38"/>
      <c r="C146" s="7"/>
      <c r="D146" s="7"/>
      <c r="E146" s="94" t="s">
        <v>190</v>
      </c>
      <c r="F146" s="94"/>
      <c r="G146" s="94"/>
      <c r="H146" s="94"/>
      <c r="I146" s="94"/>
      <c r="J146" s="7"/>
      <c r="K146" s="97" t="s">
        <v>156</v>
      </c>
      <c r="L146" s="97"/>
      <c r="M146" s="97"/>
      <c r="N146" s="97"/>
      <c r="O146" s="97"/>
      <c r="P146" s="97"/>
      <c r="Q146" s="97"/>
      <c r="R146" s="97"/>
      <c r="S146" s="97"/>
      <c r="T146" s="97"/>
      <c r="U146" s="97"/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8">
        <v>0</v>
      </c>
      <c r="AH146" s="99"/>
      <c r="AI146" s="99"/>
      <c r="AJ146" s="99"/>
      <c r="AK146" s="99"/>
      <c r="AL146" s="99"/>
      <c r="AM146" s="99"/>
      <c r="AN146" s="98">
        <f t="shared" si="9"/>
        <v>0</v>
      </c>
      <c r="AO146" s="99"/>
      <c r="AP146" s="99"/>
      <c r="AQ146" s="71" t="s">
        <v>80</v>
      </c>
      <c r="AR146" s="38"/>
      <c r="AS146" s="76">
        <v>0</v>
      </c>
      <c r="AT146" s="77" t="e">
        <f t="shared" si="12"/>
        <v>#REF!</v>
      </c>
      <c r="AU146" s="78" t="e">
        <f>#REF!</f>
        <v>#REF!</v>
      </c>
      <c r="AV146" s="77" t="e">
        <f>#REF!</f>
        <v>#REF!</v>
      </c>
      <c r="AW146" s="77" t="e">
        <f>#REF!</f>
        <v>#REF!</v>
      </c>
      <c r="AX146" s="77" t="e">
        <f>#REF!</f>
        <v>#REF!</v>
      </c>
      <c r="AY146" s="77" t="e">
        <f>#REF!</f>
        <v>#REF!</v>
      </c>
      <c r="AZ146" s="77" t="e">
        <f>#REF!</f>
        <v>#REF!</v>
      </c>
      <c r="BA146" s="77" t="e">
        <f>#REF!</f>
        <v>#REF!</v>
      </c>
      <c r="BB146" s="77" t="e">
        <f>#REF!</f>
        <v>#REF!</v>
      </c>
      <c r="BC146" s="77" t="e">
        <f>#REF!</f>
        <v>#REF!</v>
      </c>
      <c r="BD146" s="79" t="e">
        <f>#REF!</f>
        <v>#REF!</v>
      </c>
      <c r="BT146" s="16" t="s">
        <v>81</v>
      </c>
      <c r="BV146" s="16" t="s">
        <v>73</v>
      </c>
      <c r="BW146" s="16" t="s">
        <v>95</v>
      </c>
      <c r="BX146" s="16" t="s">
        <v>92</v>
      </c>
      <c r="CL146" s="16" t="s">
        <v>0</v>
      </c>
    </row>
    <row r="147" spans="1:90" s="3" customFormat="1" ht="12.75" x14ac:dyDescent="0.2">
      <c r="A147" s="84"/>
      <c r="B147" s="38"/>
      <c r="C147" s="7"/>
      <c r="D147" s="7"/>
      <c r="E147" s="94" t="s">
        <v>191</v>
      </c>
      <c r="F147" s="94"/>
      <c r="G147" s="94"/>
      <c r="H147" s="94"/>
      <c r="I147" s="94"/>
      <c r="J147" s="7"/>
      <c r="K147" s="97" t="s">
        <v>157</v>
      </c>
      <c r="L147" s="97"/>
      <c r="M147" s="97"/>
      <c r="N147" s="97"/>
      <c r="O147" s="97"/>
      <c r="P147" s="97"/>
      <c r="Q147" s="97"/>
      <c r="R147" s="97"/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8">
        <v>0</v>
      </c>
      <c r="AH147" s="99"/>
      <c r="AI147" s="99"/>
      <c r="AJ147" s="99"/>
      <c r="AK147" s="99"/>
      <c r="AL147" s="99"/>
      <c r="AM147" s="99"/>
      <c r="AN147" s="98">
        <f t="shared" si="9"/>
        <v>0</v>
      </c>
      <c r="AO147" s="99"/>
      <c r="AP147" s="99"/>
      <c r="AQ147" s="71" t="s">
        <v>80</v>
      </c>
      <c r="AR147" s="38"/>
      <c r="AS147" s="76">
        <v>0</v>
      </c>
      <c r="AT147" s="77" t="e">
        <f t="shared" si="12"/>
        <v>#REF!</v>
      </c>
      <c r="AU147" s="78" t="e">
        <f>#REF!</f>
        <v>#REF!</v>
      </c>
      <c r="AV147" s="77" t="e">
        <f>#REF!</f>
        <v>#REF!</v>
      </c>
      <c r="AW147" s="77" t="e">
        <f>#REF!</f>
        <v>#REF!</v>
      </c>
      <c r="AX147" s="77" t="e">
        <f>#REF!</f>
        <v>#REF!</v>
      </c>
      <c r="AY147" s="77" t="e">
        <f>#REF!</f>
        <v>#REF!</v>
      </c>
      <c r="AZ147" s="77" t="e">
        <f>#REF!</f>
        <v>#REF!</v>
      </c>
      <c r="BA147" s="77" t="e">
        <f>#REF!</f>
        <v>#REF!</v>
      </c>
      <c r="BB147" s="77" t="e">
        <f>#REF!</f>
        <v>#REF!</v>
      </c>
      <c r="BC147" s="77" t="e">
        <f>#REF!</f>
        <v>#REF!</v>
      </c>
      <c r="BD147" s="79" t="e">
        <f>#REF!</f>
        <v>#REF!</v>
      </c>
      <c r="BT147" s="16" t="s">
        <v>81</v>
      </c>
      <c r="BV147" s="16" t="s">
        <v>73</v>
      </c>
      <c r="BW147" s="16" t="s">
        <v>95</v>
      </c>
      <c r="BX147" s="16" t="s">
        <v>92</v>
      </c>
      <c r="CL147" s="16" t="s">
        <v>0</v>
      </c>
    </row>
    <row r="148" spans="1:90" s="3" customFormat="1" ht="12.75" x14ac:dyDescent="0.2">
      <c r="A148" s="84"/>
      <c r="B148" s="38"/>
      <c r="C148" s="7"/>
      <c r="D148" s="7"/>
      <c r="E148" s="94" t="s">
        <v>192</v>
      </c>
      <c r="F148" s="94"/>
      <c r="G148" s="94"/>
      <c r="H148" s="94"/>
      <c r="I148" s="94"/>
      <c r="J148" s="7"/>
      <c r="K148" s="97" t="s">
        <v>158</v>
      </c>
      <c r="L148" s="97"/>
      <c r="M148" s="97"/>
      <c r="N148" s="97"/>
      <c r="O148" s="97"/>
      <c r="P148" s="97"/>
      <c r="Q148" s="97"/>
      <c r="R148" s="97"/>
      <c r="S148" s="97"/>
      <c r="T148" s="97"/>
      <c r="U148" s="97"/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8">
        <v>0</v>
      </c>
      <c r="AH148" s="99"/>
      <c r="AI148" s="99"/>
      <c r="AJ148" s="99"/>
      <c r="AK148" s="99"/>
      <c r="AL148" s="99"/>
      <c r="AM148" s="99"/>
      <c r="AN148" s="98">
        <f t="shared" si="9"/>
        <v>0</v>
      </c>
      <c r="AO148" s="99"/>
      <c r="AP148" s="99"/>
      <c r="AQ148" s="71" t="s">
        <v>80</v>
      </c>
      <c r="AR148" s="38"/>
      <c r="AS148" s="72">
        <v>0</v>
      </c>
      <c r="AT148" s="73" t="e">
        <f t="shared" ref="AT148:AT153" si="13">ROUND(SUM(AV148:AW148),2)</f>
        <v>#REF!</v>
      </c>
      <c r="AU148" s="74" t="e">
        <f>#REF!</f>
        <v>#REF!</v>
      </c>
      <c r="AV148" s="73" t="e">
        <f>#REF!</f>
        <v>#REF!</v>
      </c>
      <c r="AW148" s="73" t="e">
        <f>#REF!</f>
        <v>#REF!</v>
      </c>
      <c r="AX148" s="73" t="e">
        <f>#REF!</f>
        <v>#REF!</v>
      </c>
      <c r="AY148" s="73" t="e">
        <f>#REF!</f>
        <v>#REF!</v>
      </c>
      <c r="AZ148" s="73" t="e">
        <f>#REF!</f>
        <v>#REF!</v>
      </c>
      <c r="BA148" s="73" t="e">
        <f>#REF!</f>
        <v>#REF!</v>
      </c>
      <c r="BB148" s="73" t="e">
        <f>#REF!</f>
        <v>#REF!</v>
      </c>
      <c r="BC148" s="73" t="e">
        <f>#REF!</f>
        <v>#REF!</v>
      </c>
      <c r="BD148" s="75" t="e">
        <f>#REF!</f>
        <v>#REF!</v>
      </c>
      <c r="BT148" s="16" t="s">
        <v>81</v>
      </c>
      <c r="BV148" s="16" t="s">
        <v>73</v>
      </c>
      <c r="BW148" s="16" t="s">
        <v>94</v>
      </c>
      <c r="BX148" s="16" t="s">
        <v>92</v>
      </c>
      <c r="CL148" s="16" t="s">
        <v>0</v>
      </c>
    </row>
    <row r="149" spans="1:90" s="3" customFormat="1" ht="12.75" x14ac:dyDescent="0.2">
      <c r="A149" s="84"/>
      <c r="B149" s="38"/>
      <c r="C149" s="7"/>
      <c r="D149" s="7"/>
      <c r="E149" s="94" t="s">
        <v>193</v>
      </c>
      <c r="F149" s="94"/>
      <c r="G149" s="94"/>
      <c r="H149" s="94"/>
      <c r="I149" s="94"/>
      <c r="J149" s="7"/>
      <c r="K149" s="97" t="s">
        <v>159</v>
      </c>
      <c r="L149" s="97"/>
      <c r="M149" s="97"/>
      <c r="N149" s="97"/>
      <c r="O149" s="97"/>
      <c r="P149" s="97"/>
      <c r="Q149" s="97"/>
      <c r="R149" s="97"/>
      <c r="S149" s="97"/>
      <c r="T149" s="97"/>
      <c r="U149" s="97"/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8">
        <v>0</v>
      </c>
      <c r="AH149" s="99"/>
      <c r="AI149" s="99"/>
      <c r="AJ149" s="99"/>
      <c r="AK149" s="99"/>
      <c r="AL149" s="99"/>
      <c r="AM149" s="99"/>
      <c r="AN149" s="98">
        <f t="shared" si="9"/>
        <v>0</v>
      </c>
      <c r="AO149" s="99"/>
      <c r="AP149" s="99"/>
      <c r="AQ149" s="71" t="s">
        <v>80</v>
      </c>
      <c r="AR149" s="38"/>
      <c r="AS149" s="76">
        <v>0</v>
      </c>
      <c r="AT149" s="77" t="e">
        <f t="shared" si="13"/>
        <v>#REF!</v>
      </c>
      <c r="AU149" s="78" t="e">
        <f>#REF!</f>
        <v>#REF!</v>
      </c>
      <c r="AV149" s="77" t="e">
        <f>#REF!</f>
        <v>#REF!</v>
      </c>
      <c r="AW149" s="77" t="e">
        <f>#REF!</f>
        <v>#REF!</v>
      </c>
      <c r="AX149" s="77" t="e">
        <f>#REF!</f>
        <v>#REF!</v>
      </c>
      <c r="AY149" s="77" t="e">
        <f>#REF!</f>
        <v>#REF!</v>
      </c>
      <c r="AZ149" s="77" t="e">
        <f>#REF!</f>
        <v>#REF!</v>
      </c>
      <c r="BA149" s="77" t="e">
        <f>#REF!</f>
        <v>#REF!</v>
      </c>
      <c r="BB149" s="77" t="e">
        <f>#REF!</f>
        <v>#REF!</v>
      </c>
      <c r="BC149" s="77" t="e">
        <f>#REF!</f>
        <v>#REF!</v>
      </c>
      <c r="BD149" s="79" t="e">
        <f>#REF!</f>
        <v>#REF!</v>
      </c>
      <c r="BT149" s="16" t="s">
        <v>81</v>
      </c>
      <c r="BV149" s="16" t="s">
        <v>73</v>
      </c>
      <c r="BW149" s="16" t="s">
        <v>95</v>
      </c>
      <c r="BX149" s="16" t="s">
        <v>92</v>
      </c>
      <c r="CL149" s="16" t="s">
        <v>0</v>
      </c>
    </row>
    <row r="150" spans="1:90" s="3" customFormat="1" ht="12.75" x14ac:dyDescent="0.2">
      <c r="A150" s="84"/>
      <c r="B150" s="38"/>
      <c r="C150" s="7"/>
      <c r="D150" s="7"/>
      <c r="E150" s="94" t="s">
        <v>200</v>
      </c>
      <c r="F150" s="94"/>
      <c r="G150" s="94"/>
      <c r="H150" s="94"/>
      <c r="I150" s="94"/>
      <c r="J150" s="7"/>
      <c r="K150" s="97" t="s">
        <v>160</v>
      </c>
      <c r="L150" s="97"/>
      <c r="M150" s="97"/>
      <c r="N150" s="97"/>
      <c r="O150" s="97"/>
      <c r="P150" s="97"/>
      <c r="Q150" s="97"/>
      <c r="R150" s="97"/>
      <c r="S150" s="97"/>
      <c r="T150" s="97"/>
      <c r="U150" s="97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8">
        <v>0</v>
      </c>
      <c r="AH150" s="99"/>
      <c r="AI150" s="99"/>
      <c r="AJ150" s="99"/>
      <c r="AK150" s="99"/>
      <c r="AL150" s="99"/>
      <c r="AM150" s="99"/>
      <c r="AN150" s="98">
        <f t="shared" si="9"/>
        <v>0</v>
      </c>
      <c r="AO150" s="99"/>
      <c r="AP150" s="99"/>
      <c r="AQ150" s="71" t="s">
        <v>80</v>
      </c>
      <c r="AR150" s="38"/>
      <c r="AS150" s="76">
        <v>0</v>
      </c>
      <c r="AT150" s="77" t="e">
        <f t="shared" si="13"/>
        <v>#REF!</v>
      </c>
      <c r="AU150" s="78" t="e">
        <f>#REF!</f>
        <v>#REF!</v>
      </c>
      <c r="AV150" s="77" t="e">
        <f>#REF!</f>
        <v>#REF!</v>
      </c>
      <c r="AW150" s="77" t="e">
        <f>#REF!</f>
        <v>#REF!</v>
      </c>
      <c r="AX150" s="77" t="e">
        <f>#REF!</f>
        <v>#REF!</v>
      </c>
      <c r="AY150" s="77" t="e">
        <f>#REF!</f>
        <v>#REF!</v>
      </c>
      <c r="AZ150" s="77" t="e">
        <f>#REF!</f>
        <v>#REF!</v>
      </c>
      <c r="BA150" s="77" t="e">
        <f>#REF!</f>
        <v>#REF!</v>
      </c>
      <c r="BB150" s="77" t="e">
        <f>#REF!</f>
        <v>#REF!</v>
      </c>
      <c r="BC150" s="77" t="e">
        <f>#REF!</f>
        <v>#REF!</v>
      </c>
      <c r="BD150" s="79" t="e">
        <f>#REF!</f>
        <v>#REF!</v>
      </c>
      <c r="BT150" s="16" t="s">
        <v>81</v>
      </c>
      <c r="BV150" s="16" t="s">
        <v>73</v>
      </c>
      <c r="BW150" s="16" t="s">
        <v>95</v>
      </c>
      <c r="BX150" s="16" t="s">
        <v>92</v>
      </c>
      <c r="CL150" s="16" t="s">
        <v>0</v>
      </c>
    </row>
    <row r="151" spans="1:90" s="3" customFormat="1" ht="12.75" x14ac:dyDescent="0.2">
      <c r="A151" s="84"/>
      <c r="B151" s="38"/>
      <c r="C151" s="7"/>
      <c r="D151" s="7"/>
      <c r="E151" s="94" t="s">
        <v>199</v>
      </c>
      <c r="F151" s="94"/>
      <c r="G151" s="94"/>
      <c r="H151" s="94"/>
      <c r="I151" s="94"/>
      <c r="J151" s="7"/>
      <c r="K151" s="97" t="s">
        <v>161</v>
      </c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8">
        <v>0</v>
      </c>
      <c r="AH151" s="99"/>
      <c r="AI151" s="99"/>
      <c r="AJ151" s="99"/>
      <c r="AK151" s="99"/>
      <c r="AL151" s="99"/>
      <c r="AM151" s="99"/>
      <c r="AN151" s="98">
        <f t="shared" si="9"/>
        <v>0</v>
      </c>
      <c r="AO151" s="99"/>
      <c r="AP151" s="99"/>
      <c r="AQ151" s="71" t="s">
        <v>80</v>
      </c>
      <c r="AR151" s="38"/>
      <c r="AS151" s="76">
        <v>0</v>
      </c>
      <c r="AT151" s="77" t="e">
        <f t="shared" si="13"/>
        <v>#REF!</v>
      </c>
      <c r="AU151" s="78" t="e">
        <f>#REF!</f>
        <v>#REF!</v>
      </c>
      <c r="AV151" s="77" t="e">
        <f>#REF!</f>
        <v>#REF!</v>
      </c>
      <c r="AW151" s="77" t="e">
        <f>#REF!</f>
        <v>#REF!</v>
      </c>
      <c r="AX151" s="77" t="e">
        <f>#REF!</f>
        <v>#REF!</v>
      </c>
      <c r="AY151" s="77" t="e">
        <f>#REF!</f>
        <v>#REF!</v>
      </c>
      <c r="AZ151" s="77" t="e">
        <f>#REF!</f>
        <v>#REF!</v>
      </c>
      <c r="BA151" s="77" t="e">
        <f>#REF!</f>
        <v>#REF!</v>
      </c>
      <c r="BB151" s="77" t="e">
        <f>#REF!</f>
        <v>#REF!</v>
      </c>
      <c r="BC151" s="77" t="e">
        <f>#REF!</f>
        <v>#REF!</v>
      </c>
      <c r="BD151" s="79" t="e">
        <f>#REF!</f>
        <v>#REF!</v>
      </c>
      <c r="BT151" s="16" t="s">
        <v>81</v>
      </c>
      <c r="BV151" s="16" t="s">
        <v>73</v>
      </c>
      <c r="BW151" s="16" t="s">
        <v>95</v>
      </c>
      <c r="BX151" s="16" t="s">
        <v>92</v>
      </c>
      <c r="CL151" s="16" t="s">
        <v>0</v>
      </c>
    </row>
    <row r="152" spans="1:90" s="3" customFormat="1" ht="12.75" x14ac:dyDescent="0.2">
      <c r="A152" s="84"/>
      <c r="B152" s="38"/>
      <c r="C152" s="7"/>
      <c r="D152" s="7"/>
      <c r="E152" s="94" t="s">
        <v>198</v>
      </c>
      <c r="F152" s="94"/>
      <c r="G152" s="94"/>
      <c r="H152" s="94"/>
      <c r="I152" s="94"/>
      <c r="J152" s="7"/>
      <c r="K152" s="97" t="s">
        <v>162</v>
      </c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8">
        <v>0</v>
      </c>
      <c r="AH152" s="99"/>
      <c r="AI152" s="99"/>
      <c r="AJ152" s="99"/>
      <c r="AK152" s="99"/>
      <c r="AL152" s="99"/>
      <c r="AM152" s="99"/>
      <c r="AN152" s="98">
        <f t="shared" si="9"/>
        <v>0</v>
      </c>
      <c r="AO152" s="99"/>
      <c r="AP152" s="99"/>
      <c r="AQ152" s="71" t="s">
        <v>80</v>
      </c>
      <c r="AR152" s="38"/>
      <c r="AS152" s="72">
        <v>0</v>
      </c>
      <c r="AT152" s="73" t="e">
        <f t="shared" si="13"/>
        <v>#REF!</v>
      </c>
      <c r="AU152" s="74" t="e">
        <f>#REF!</f>
        <v>#REF!</v>
      </c>
      <c r="AV152" s="73" t="e">
        <f>#REF!</f>
        <v>#REF!</v>
      </c>
      <c r="AW152" s="73" t="e">
        <f>#REF!</f>
        <v>#REF!</v>
      </c>
      <c r="AX152" s="73" t="e">
        <f>#REF!</f>
        <v>#REF!</v>
      </c>
      <c r="AY152" s="73" t="e">
        <f>#REF!</f>
        <v>#REF!</v>
      </c>
      <c r="AZ152" s="73" t="e">
        <f>#REF!</f>
        <v>#REF!</v>
      </c>
      <c r="BA152" s="73" t="e">
        <f>#REF!</f>
        <v>#REF!</v>
      </c>
      <c r="BB152" s="73" t="e">
        <f>#REF!</f>
        <v>#REF!</v>
      </c>
      <c r="BC152" s="73" t="e">
        <f>#REF!</f>
        <v>#REF!</v>
      </c>
      <c r="BD152" s="75" t="e">
        <f>#REF!</f>
        <v>#REF!</v>
      </c>
      <c r="BT152" s="16" t="s">
        <v>81</v>
      </c>
      <c r="BV152" s="16" t="s">
        <v>73</v>
      </c>
      <c r="BW152" s="16" t="s">
        <v>94</v>
      </c>
      <c r="BX152" s="16" t="s">
        <v>92</v>
      </c>
      <c r="CL152" s="16" t="s">
        <v>0</v>
      </c>
    </row>
    <row r="153" spans="1:90" s="3" customFormat="1" ht="12.75" x14ac:dyDescent="0.2">
      <c r="A153" s="84"/>
      <c r="B153" s="38"/>
      <c r="C153" s="7"/>
      <c r="D153" s="7"/>
      <c r="E153" s="94" t="s">
        <v>196</v>
      </c>
      <c r="F153" s="94"/>
      <c r="G153" s="94"/>
      <c r="H153" s="94"/>
      <c r="I153" s="94"/>
      <c r="J153" s="7"/>
      <c r="K153" s="97" t="s">
        <v>163</v>
      </c>
      <c r="L153" s="97"/>
      <c r="M153" s="97"/>
      <c r="N153" s="97"/>
      <c r="O153" s="97"/>
      <c r="P153" s="97"/>
      <c r="Q153" s="97"/>
      <c r="R153" s="97"/>
      <c r="S153" s="97"/>
      <c r="T153" s="97"/>
      <c r="U153" s="97"/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8">
        <v>0</v>
      </c>
      <c r="AH153" s="99"/>
      <c r="AI153" s="99"/>
      <c r="AJ153" s="99"/>
      <c r="AK153" s="99"/>
      <c r="AL153" s="99"/>
      <c r="AM153" s="99"/>
      <c r="AN153" s="98">
        <f t="shared" si="9"/>
        <v>0</v>
      </c>
      <c r="AO153" s="99"/>
      <c r="AP153" s="99"/>
      <c r="AQ153" s="71" t="s">
        <v>80</v>
      </c>
      <c r="AR153" s="38"/>
      <c r="AS153" s="76">
        <v>0</v>
      </c>
      <c r="AT153" s="77" t="e">
        <f t="shared" si="13"/>
        <v>#REF!</v>
      </c>
      <c r="AU153" s="78" t="e">
        <f>#REF!</f>
        <v>#REF!</v>
      </c>
      <c r="AV153" s="77" t="e">
        <f>#REF!</f>
        <v>#REF!</v>
      </c>
      <c r="AW153" s="77" t="e">
        <f>#REF!</f>
        <v>#REF!</v>
      </c>
      <c r="AX153" s="77" t="e">
        <f>#REF!</f>
        <v>#REF!</v>
      </c>
      <c r="AY153" s="77" t="e">
        <f>#REF!</f>
        <v>#REF!</v>
      </c>
      <c r="AZ153" s="77" t="e">
        <f>#REF!</f>
        <v>#REF!</v>
      </c>
      <c r="BA153" s="77" t="e">
        <f>#REF!</f>
        <v>#REF!</v>
      </c>
      <c r="BB153" s="77" t="e">
        <f>#REF!</f>
        <v>#REF!</v>
      </c>
      <c r="BC153" s="77" t="e">
        <f>#REF!</f>
        <v>#REF!</v>
      </c>
      <c r="BD153" s="79" t="e">
        <f>#REF!</f>
        <v>#REF!</v>
      </c>
      <c r="BT153" s="16" t="s">
        <v>81</v>
      </c>
      <c r="BV153" s="16" t="s">
        <v>73</v>
      </c>
      <c r="BW153" s="16" t="s">
        <v>95</v>
      </c>
      <c r="BX153" s="16" t="s">
        <v>92</v>
      </c>
      <c r="CL153" s="16" t="s">
        <v>0</v>
      </c>
    </row>
    <row r="154" spans="1:90" s="3" customFormat="1" ht="12.75" x14ac:dyDescent="0.2">
      <c r="A154" s="84"/>
      <c r="B154" s="38"/>
      <c r="C154" s="7"/>
      <c r="D154" s="7"/>
      <c r="E154" s="94" t="s">
        <v>197</v>
      </c>
      <c r="F154" s="94"/>
      <c r="G154" s="94"/>
      <c r="H154" s="94"/>
      <c r="I154" s="94"/>
      <c r="J154" s="7"/>
      <c r="K154" s="97" t="s">
        <v>164</v>
      </c>
      <c r="L154" s="97"/>
      <c r="M154" s="97"/>
      <c r="N154" s="97"/>
      <c r="O154" s="97"/>
      <c r="P154" s="97"/>
      <c r="Q154" s="97"/>
      <c r="R154" s="97"/>
      <c r="S154" s="97"/>
      <c r="T154" s="97"/>
      <c r="U154" s="97"/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8">
        <v>0</v>
      </c>
      <c r="AH154" s="99"/>
      <c r="AI154" s="99"/>
      <c r="AJ154" s="99"/>
      <c r="AK154" s="99"/>
      <c r="AL154" s="99"/>
      <c r="AM154" s="99"/>
      <c r="AN154" s="98">
        <f t="shared" si="9"/>
        <v>0</v>
      </c>
      <c r="AO154" s="99"/>
      <c r="AP154" s="99"/>
      <c r="AQ154" s="71" t="s">
        <v>80</v>
      </c>
      <c r="AR154" s="38"/>
      <c r="AS154" s="76">
        <v>0</v>
      </c>
      <c r="AT154" s="77" t="e">
        <f t="shared" si="12"/>
        <v>#REF!</v>
      </c>
      <c r="AU154" s="78" t="e">
        <f>#REF!</f>
        <v>#REF!</v>
      </c>
      <c r="AV154" s="77" t="e">
        <f>#REF!</f>
        <v>#REF!</v>
      </c>
      <c r="AW154" s="77" t="e">
        <f>#REF!</f>
        <v>#REF!</v>
      </c>
      <c r="AX154" s="77" t="e">
        <f>#REF!</f>
        <v>#REF!</v>
      </c>
      <c r="AY154" s="77" t="e">
        <f>#REF!</f>
        <v>#REF!</v>
      </c>
      <c r="AZ154" s="77" t="e">
        <f>#REF!</f>
        <v>#REF!</v>
      </c>
      <c r="BA154" s="77" t="e">
        <f>#REF!</f>
        <v>#REF!</v>
      </c>
      <c r="BB154" s="77" t="e">
        <f>#REF!</f>
        <v>#REF!</v>
      </c>
      <c r="BC154" s="77" t="e">
        <f>#REF!</f>
        <v>#REF!</v>
      </c>
      <c r="BD154" s="79" t="e">
        <f>#REF!</f>
        <v>#REF!</v>
      </c>
      <c r="BT154" s="16" t="s">
        <v>81</v>
      </c>
      <c r="BV154" s="16" t="s">
        <v>73</v>
      </c>
      <c r="BW154" s="16" t="s">
        <v>95</v>
      </c>
      <c r="BX154" s="16" t="s">
        <v>92</v>
      </c>
      <c r="CL154" s="16" t="s">
        <v>0</v>
      </c>
    </row>
    <row r="155" spans="1:90" s="3" customFormat="1" ht="12.75" x14ac:dyDescent="0.2">
      <c r="A155" s="84"/>
      <c r="B155" s="38"/>
      <c r="C155" s="7"/>
      <c r="D155" s="7"/>
      <c r="E155" s="94" t="s">
        <v>195</v>
      </c>
      <c r="F155" s="94"/>
      <c r="G155" s="94"/>
      <c r="H155" s="94"/>
      <c r="I155" s="94"/>
      <c r="J155" s="7"/>
      <c r="K155" s="97" t="s">
        <v>165</v>
      </c>
      <c r="L155" s="97"/>
      <c r="M155" s="97"/>
      <c r="N155" s="97"/>
      <c r="O155" s="97"/>
      <c r="P155" s="97"/>
      <c r="Q155" s="97"/>
      <c r="R155" s="97"/>
      <c r="S155" s="97"/>
      <c r="T155" s="97"/>
      <c r="U155" s="97"/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8">
        <v>0</v>
      </c>
      <c r="AH155" s="99"/>
      <c r="AI155" s="99"/>
      <c r="AJ155" s="99"/>
      <c r="AK155" s="99"/>
      <c r="AL155" s="99"/>
      <c r="AM155" s="99"/>
      <c r="AN155" s="98">
        <f t="shared" si="9"/>
        <v>0</v>
      </c>
      <c r="AO155" s="99"/>
      <c r="AP155" s="99"/>
      <c r="AQ155" s="71" t="s">
        <v>80</v>
      </c>
      <c r="AR155" s="38"/>
      <c r="AS155" s="72">
        <v>0</v>
      </c>
      <c r="AT155" s="73" t="e">
        <f t="shared" si="12"/>
        <v>#REF!</v>
      </c>
      <c r="AU155" s="74" t="e">
        <f>#REF!</f>
        <v>#REF!</v>
      </c>
      <c r="AV155" s="73" t="e">
        <f>#REF!</f>
        <v>#REF!</v>
      </c>
      <c r="AW155" s="73" t="e">
        <f>#REF!</f>
        <v>#REF!</v>
      </c>
      <c r="AX155" s="73" t="e">
        <f>#REF!</f>
        <v>#REF!</v>
      </c>
      <c r="AY155" s="73" t="e">
        <f>#REF!</f>
        <v>#REF!</v>
      </c>
      <c r="AZ155" s="73" t="e">
        <f>#REF!</f>
        <v>#REF!</v>
      </c>
      <c r="BA155" s="73" t="e">
        <f>#REF!</f>
        <v>#REF!</v>
      </c>
      <c r="BB155" s="73" t="e">
        <f>#REF!</f>
        <v>#REF!</v>
      </c>
      <c r="BC155" s="73" t="e">
        <f>#REF!</f>
        <v>#REF!</v>
      </c>
      <c r="BD155" s="75" t="e">
        <f>#REF!</f>
        <v>#REF!</v>
      </c>
      <c r="BT155" s="16" t="s">
        <v>81</v>
      </c>
      <c r="BV155" s="16" t="s">
        <v>73</v>
      </c>
      <c r="BW155" s="16" t="s">
        <v>94</v>
      </c>
      <c r="BX155" s="16" t="s">
        <v>92</v>
      </c>
      <c r="CL155" s="16" t="s">
        <v>0</v>
      </c>
    </row>
    <row r="156" spans="1:90" s="3" customFormat="1" ht="12.75" x14ac:dyDescent="0.2">
      <c r="A156" s="84"/>
      <c r="B156" s="38"/>
      <c r="C156" s="7"/>
      <c r="D156" s="7"/>
      <c r="E156" s="94" t="s">
        <v>194</v>
      </c>
      <c r="F156" s="94"/>
      <c r="G156" s="94"/>
      <c r="H156" s="94"/>
      <c r="I156" s="94"/>
      <c r="J156" s="7"/>
      <c r="K156" s="97" t="s">
        <v>166</v>
      </c>
      <c r="L156" s="97"/>
      <c r="M156" s="97"/>
      <c r="N156" s="97"/>
      <c r="O156" s="97"/>
      <c r="P156" s="97"/>
      <c r="Q156" s="97"/>
      <c r="R156" s="97"/>
      <c r="S156" s="97"/>
      <c r="T156" s="97"/>
      <c r="U156" s="97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8">
        <v>0</v>
      </c>
      <c r="AH156" s="99"/>
      <c r="AI156" s="99"/>
      <c r="AJ156" s="99"/>
      <c r="AK156" s="99"/>
      <c r="AL156" s="99"/>
      <c r="AM156" s="99"/>
      <c r="AN156" s="98">
        <f t="shared" si="9"/>
        <v>0</v>
      </c>
      <c r="AO156" s="99"/>
      <c r="AP156" s="99"/>
      <c r="AQ156" s="71" t="s">
        <v>80</v>
      </c>
      <c r="AR156" s="38"/>
      <c r="AS156" s="76">
        <v>0</v>
      </c>
      <c r="AT156" s="77" t="e">
        <f t="shared" si="12"/>
        <v>#REF!</v>
      </c>
      <c r="AU156" s="78" t="e">
        <f>#REF!</f>
        <v>#REF!</v>
      </c>
      <c r="AV156" s="77" t="e">
        <f>#REF!</f>
        <v>#REF!</v>
      </c>
      <c r="AW156" s="77" t="e">
        <f>#REF!</f>
        <v>#REF!</v>
      </c>
      <c r="AX156" s="77" t="e">
        <f>#REF!</f>
        <v>#REF!</v>
      </c>
      <c r="AY156" s="77" t="e">
        <f>#REF!</f>
        <v>#REF!</v>
      </c>
      <c r="AZ156" s="77" t="e">
        <f>#REF!</f>
        <v>#REF!</v>
      </c>
      <c r="BA156" s="77" t="e">
        <f>#REF!</f>
        <v>#REF!</v>
      </c>
      <c r="BB156" s="77" t="e">
        <f>#REF!</f>
        <v>#REF!</v>
      </c>
      <c r="BC156" s="77" t="e">
        <f>#REF!</f>
        <v>#REF!</v>
      </c>
      <c r="BD156" s="79" t="e">
        <f>#REF!</f>
        <v>#REF!</v>
      </c>
      <c r="BT156" s="16" t="s">
        <v>81</v>
      </c>
      <c r="BV156" s="16" t="s">
        <v>73</v>
      </c>
      <c r="BW156" s="16" t="s">
        <v>95</v>
      </c>
      <c r="BX156" s="16" t="s">
        <v>92</v>
      </c>
      <c r="CL156" s="16" t="s">
        <v>0</v>
      </c>
    </row>
    <row r="157" spans="1:90" x14ac:dyDescent="0.2">
      <c r="B157" s="12"/>
      <c r="AR157" s="12"/>
    </row>
    <row r="158" spans="1:90" s="1" customFormat="1" ht="24" x14ac:dyDescent="0.2">
      <c r="A158" s="85"/>
      <c r="B158" s="21"/>
      <c r="C158" s="52" t="s">
        <v>96</v>
      </c>
      <c r="AG158" s="132">
        <v>0</v>
      </c>
      <c r="AH158" s="132"/>
      <c r="AI158" s="132"/>
      <c r="AJ158" s="132"/>
      <c r="AK158" s="132"/>
      <c r="AL158" s="132"/>
      <c r="AM158" s="132"/>
      <c r="AN158" s="132">
        <f>AG158*1.23</f>
        <v>0</v>
      </c>
      <c r="AO158" s="132"/>
      <c r="AP158" s="132"/>
      <c r="AQ158" s="80"/>
      <c r="AR158" s="21"/>
      <c r="AS158" s="47" t="s">
        <v>97</v>
      </c>
      <c r="AT158" s="48" t="s">
        <v>98</v>
      </c>
      <c r="AU158" s="48" t="s">
        <v>38</v>
      </c>
      <c r="AV158" s="49" t="s">
        <v>59</v>
      </c>
    </row>
    <row r="159" spans="1:90" s="1" customFormat="1" x14ac:dyDescent="0.2">
      <c r="A159" s="85"/>
      <c r="B159" s="21"/>
      <c r="AR159" s="21"/>
    </row>
    <row r="160" spans="1:90" s="1" customFormat="1" ht="15.75" x14ac:dyDescent="0.2">
      <c r="A160" s="85"/>
      <c r="B160" s="21"/>
      <c r="C160" s="81" t="s">
        <v>99</v>
      </c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  <c r="P160" s="82"/>
      <c r="Q160" s="82"/>
      <c r="R160" s="82"/>
      <c r="S160" s="82"/>
      <c r="T160" s="82"/>
      <c r="U160" s="82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133">
        <f>AG93 + AG158</f>
        <v>0</v>
      </c>
      <c r="AH160" s="133"/>
      <c r="AI160" s="133"/>
      <c r="AJ160" s="133"/>
      <c r="AK160" s="133"/>
      <c r="AL160" s="133"/>
      <c r="AM160" s="133"/>
      <c r="AN160" s="133">
        <f>AN93+AN158</f>
        <v>0</v>
      </c>
      <c r="AO160" s="133"/>
      <c r="AP160" s="133"/>
      <c r="AQ160" s="82"/>
      <c r="AR160" s="21"/>
    </row>
    <row r="161" spans="1:44" s="1" customFormat="1" x14ac:dyDescent="0.2">
      <c r="A161" s="85"/>
      <c r="B161" s="34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21"/>
    </row>
    <row r="164" spans="1:44" ht="12.75" x14ac:dyDescent="0.2">
      <c r="AF164" s="83"/>
    </row>
  </sheetData>
  <mergeCells count="285">
    <mergeCell ref="AR2:BE2"/>
    <mergeCell ref="E150:I150"/>
    <mergeCell ref="K150:AF150"/>
    <mergeCell ref="AG150:AM150"/>
    <mergeCell ref="AN150:AP150"/>
    <mergeCell ref="E151:I151"/>
    <mergeCell ref="K151:AF151"/>
    <mergeCell ref="AG151:AM151"/>
    <mergeCell ref="AN151:AP151"/>
    <mergeCell ref="AS88:AT90"/>
    <mergeCell ref="E135:I135"/>
    <mergeCell ref="K135:AF135"/>
    <mergeCell ref="AG135:AM135"/>
    <mergeCell ref="AN135:AP135"/>
    <mergeCell ref="E140:I140"/>
    <mergeCell ref="K140:AF140"/>
    <mergeCell ref="AG140:AM140"/>
    <mergeCell ref="AN140:AP140"/>
    <mergeCell ref="E141:I141"/>
    <mergeCell ref="K141:AF141"/>
    <mergeCell ref="AG141:AM141"/>
    <mergeCell ref="AN141:AP141"/>
    <mergeCell ref="E138:I138"/>
    <mergeCell ref="K138:AF138"/>
    <mergeCell ref="E155:I155"/>
    <mergeCell ref="K155:AF155"/>
    <mergeCell ref="AG155:AM155"/>
    <mergeCell ref="AN155:AP155"/>
    <mergeCell ref="E152:I152"/>
    <mergeCell ref="K152:AF152"/>
    <mergeCell ref="AG152:AM152"/>
    <mergeCell ref="AN152:AP152"/>
    <mergeCell ref="E153:I153"/>
    <mergeCell ref="K153:AF153"/>
    <mergeCell ref="AG153:AM153"/>
    <mergeCell ref="AN153:AP153"/>
    <mergeCell ref="E156:I156"/>
    <mergeCell ref="K156:AF156"/>
    <mergeCell ref="AG156:AM156"/>
    <mergeCell ref="AN156:AP156"/>
    <mergeCell ref="E146:I146"/>
    <mergeCell ref="K146:AF146"/>
    <mergeCell ref="AG146:AM146"/>
    <mergeCell ref="AN146:AP146"/>
    <mergeCell ref="E147:I147"/>
    <mergeCell ref="K147:AF147"/>
    <mergeCell ref="AG147:AM147"/>
    <mergeCell ref="AN147:AP147"/>
    <mergeCell ref="E154:I154"/>
    <mergeCell ref="K154:AF154"/>
    <mergeCell ref="AG154:AM154"/>
    <mergeCell ref="AN154:AP154"/>
    <mergeCell ref="E148:I148"/>
    <mergeCell ref="K148:AF148"/>
    <mergeCell ref="AG148:AM148"/>
    <mergeCell ref="AN148:AP148"/>
    <mergeCell ref="E149:I149"/>
    <mergeCell ref="K149:AF149"/>
    <mergeCell ref="AG149:AM149"/>
    <mergeCell ref="AN149:AP149"/>
    <mergeCell ref="E145:I145"/>
    <mergeCell ref="K145:AF145"/>
    <mergeCell ref="AG145:AM145"/>
    <mergeCell ref="AN145:AP145"/>
    <mergeCell ref="E142:I142"/>
    <mergeCell ref="K142:AF142"/>
    <mergeCell ref="AG142:AM142"/>
    <mergeCell ref="AN142:AP142"/>
    <mergeCell ref="E143:I143"/>
    <mergeCell ref="K143:AF143"/>
    <mergeCell ref="AG143:AM143"/>
    <mergeCell ref="AN143:AP143"/>
    <mergeCell ref="E133:I133"/>
    <mergeCell ref="K133:AF133"/>
    <mergeCell ref="AG133:AM133"/>
    <mergeCell ref="AN133:AP133"/>
    <mergeCell ref="E132:I132"/>
    <mergeCell ref="K132:AF132"/>
    <mergeCell ref="AG132:AM132"/>
    <mergeCell ref="AN132:AP132"/>
    <mergeCell ref="E144:I144"/>
    <mergeCell ref="K144:AF144"/>
    <mergeCell ref="AG144:AM144"/>
    <mergeCell ref="AN144:AP144"/>
    <mergeCell ref="E136:I136"/>
    <mergeCell ref="K136:AF136"/>
    <mergeCell ref="AG136:AM136"/>
    <mergeCell ref="AN136:AP136"/>
    <mergeCell ref="E137:I137"/>
    <mergeCell ref="K137:AF137"/>
    <mergeCell ref="AG137:AM137"/>
    <mergeCell ref="AN137:AP137"/>
    <mergeCell ref="AG138:AM138"/>
    <mergeCell ref="AN138:AP138"/>
    <mergeCell ref="E139:I139"/>
    <mergeCell ref="K139:AF139"/>
    <mergeCell ref="E127:I127"/>
    <mergeCell ref="K127:AF127"/>
    <mergeCell ref="AG127:AM127"/>
    <mergeCell ref="AN127:AP127"/>
    <mergeCell ref="AG130:AM130"/>
    <mergeCell ref="AN130:AP130"/>
    <mergeCell ref="E131:I131"/>
    <mergeCell ref="K131:AF131"/>
    <mergeCell ref="AG131:AM131"/>
    <mergeCell ref="AN131:AP131"/>
    <mergeCell ref="E120:I120"/>
    <mergeCell ref="K120:AF120"/>
    <mergeCell ref="AG120:AM120"/>
    <mergeCell ref="AN120:AP120"/>
    <mergeCell ref="E134:I134"/>
    <mergeCell ref="K134:AF134"/>
    <mergeCell ref="AG134:AM134"/>
    <mergeCell ref="AN134:AP134"/>
    <mergeCell ref="E118:I118"/>
    <mergeCell ref="K118:AF118"/>
    <mergeCell ref="AG118:AM118"/>
    <mergeCell ref="AN118:AP118"/>
    <mergeCell ref="E119:I119"/>
    <mergeCell ref="K119:AF119"/>
    <mergeCell ref="AG119:AM119"/>
    <mergeCell ref="AN119:AP119"/>
    <mergeCell ref="E128:I128"/>
    <mergeCell ref="K128:AF128"/>
    <mergeCell ref="AG128:AM128"/>
    <mergeCell ref="AN128:AP128"/>
    <mergeCell ref="E129:I129"/>
    <mergeCell ref="K129:AF129"/>
    <mergeCell ref="AG129:AM129"/>
    <mergeCell ref="AN129:AP129"/>
    <mergeCell ref="E116:I116"/>
    <mergeCell ref="K116:AF116"/>
    <mergeCell ref="AG116:AM116"/>
    <mergeCell ref="AN116:AP116"/>
    <mergeCell ref="E117:I117"/>
    <mergeCell ref="K117:AF117"/>
    <mergeCell ref="AG117:AM117"/>
    <mergeCell ref="AN117:AP117"/>
    <mergeCell ref="K114:AF114"/>
    <mergeCell ref="AG114:AM114"/>
    <mergeCell ref="AN114:AP114"/>
    <mergeCell ref="E115:I115"/>
    <mergeCell ref="K115:AF115"/>
    <mergeCell ref="AG115:AM115"/>
    <mergeCell ref="AN115:AP115"/>
    <mergeCell ref="E114:I114"/>
    <mergeCell ref="K112:AF112"/>
    <mergeCell ref="AG112:AM112"/>
    <mergeCell ref="AN112:AP112"/>
    <mergeCell ref="E113:I113"/>
    <mergeCell ref="K113:AF113"/>
    <mergeCell ref="AG113:AM113"/>
    <mergeCell ref="AN113:AP113"/>
    <mergeCell ref="K109:AF109"/>
    <mergeCell ref="AG109:AM109"/>
    <mergeCell ref="AN109:AP109"/>
    <mergeCell ref="E110:I110"/>
    <mergeCell ref="K110:AF110"/>
    <mergeCell ref="AG110:AM110"/>
    <mergeCell ref="AN110:AP110"/>
    <mergeCell ref="E112:I112"/>
    <mergeCell ref="AG160:AM160"/>
    <mergeCell ref="AN160:AP160"/>
    <mergeCell ref="E121:I121"/>
    <mergeCell ref="K121:AF121"/>
    <mergeCell ref="AG121:AM121"/>
    <mergeCell ref="AN121:AP121"/>
    <mergeCell ref="E122:I122"/>
    <mergeCell ref="K122:AF122"/>
    <mergeCell ref="AG122:AM122"/>
    <mergeCell ref="AN122:AP122"/>
    <mergeCell ref="E123:I123"/>
    <mergeCell ref="K123:AF123"/>
    <mergeCell ref="AG123:AM123"/>
    <mergeCell ref="AN123:AP123"/>
    <mergeCell ref="E124:I124"/>
    <mergeCell ref="K124:AF124"/>
    <mergeCell ref="E130:I130"/>
    <mergeCell ref="K130:AF130"/>
    <mergeCell ref="E125:I125"/>
    <mergeCell ref="K125:AF125"/>
    <mergeCell ref="AG125:AM125"/>
    <mergeCell ref="AN125:AP125"/>
    <mergeCell ref="E126:I126"/>
    <mergeCell ref="K126:AF126"/>
    <mergeCell ref="AN108:AP108"/>
    <mergeCell ref="AK32:AO32"/>
    <mergeCell ref="AG93:AM93"/>
    <mergeCell ref="AN93:AP93"/>
    <mergeCell ref="AG158:AM158"/>
    <mergeCell ref="AN158:AP158"/>
    <mergeCell ref="AG103:AM103"/>
    <mergeCell ref="AN103:AP103"/>
    <mergeCell ref="AG111:AM111"/>
    <mergeCell ref="AN111:AP111"/>
    <mergeCell ref="AG106:AM106"/>
    <mergeCell ref="AN106:AP106"/>
    <mergeCell ref="AG107:AM107"/>
    <mergeCell ref="AN107:AP107"/>
    <mergeCell ref="AG104:AM104"/>
    <mergeCell ref="AN104:AP104"/>
    <mergeCell ref="AN102:AP102"/>
    <mergeCell ref="AN100:AP100"/>
    <mergeCell ref="AG126:AM126"/>
    <mergeCell ref="AN126:AP126"/>
    <mergeCell ref="AG99:AM99"/>
    <mergeCell ref="AG98:AM98"/>
    <mergeCell ref="AG139:AM139"/>
    <mergeCell ref="AN139:AP139"/>
    <mergeCell ref="AM88:AP88"/>
    <mergeCell ref="AM89:AP89"/>
    <mergeCell ref="AN91:AP91"/>
    <mergeCell ref="AN96:AP96"/>
    <mergeCell ref="AN99:AP99"/>
    <mergeCell ref="AN94:AP94"/>
    <mergeCell ref="AN98:AP98"/>
    <mergeCell ref="AN101:AP101"/>
    <mergeCell ref="AN105:AP105"/>
    <mergeCell ref="K5:AJ5"/>
    <mergeCell ref="K6:AJ6"/>
    <mergeCell ref="E23:AN23"/>
    <mergeCell ref="AK26:AO26"/>
    <mergeCell ref="AK27:AO27"/>
    <mergeCell ref="AK29:AO29"/>
    <mergeCell ref="AK31:AO31"/>
    <mergeCell ref="W31:AE31"/>
    <mergeCell ref="L31:P31"/>
    <mergeCell ref="W32:AE32"/>
    <mergeCell ref="L32:P32"/>
    <mergeCell ref="L33:P33"/>
    <mergeCell ref="AK33:AO33"/>
    <mergeCell ref="K102:AF102"/>
    <mergeCell ref="K95:AF95"/>
    <mergeCell ref="K97:AF97"/>
    <mergeCell ref="L84:AJ84"/>
    <mergeCell ref="AG102:AM102"/>
    <mergeCell ref="L35:P35"/>
    <mergeCell ref="W35:AE35"/>
    <mergeCell ref="AK35:AO35"/>
    <mergeCell ref="AK37:AO37"/>
    <mergeCell ref="X37:AB37"/>
    <mergeCell ref="W33:AE33"/>
    <mergeCell ref="W34:AE34"/>
    <mergeCell ref="AK34:AO34"/>
    <mergeCell ref="L34:P34"/>
    <mergeCell ref="AG91:AM91"/>
    <mergeCell ref="AG101:AM101"/>
    <mergeCell ref="AG100:AM100"/>
    <mergeCell ref="AG96:AM96"/>
    <mergeCell ref="AG94:AM94"/>
    <mergeCell ref="AM86:AN86"/>
    <mergeCell ref="K103:AF103"/>
    <mergeCell ref="K111:AF111"/>
    <mergeCell ref="K106:AF106"/>
    <mergeCell ref="K107:AF107"/>
    <mergeCell ref="K104:AF104"/>
    <mergeCell ref="K105:AF105"/>
    <mergeCell ref="AG105:AM105"/>
    <mergeCell ref="K108:AF108"/>
    <mergeCell ref="AG108:AM108"/>
    <mergeCell ref="E102:I102"/>
    <mergeCell ref="E103:I103"/>
    <mergeCell ref="E111:I111"/>
    <mergeCell ref="E106:I106"/>
    <mergeCell ref="E107:I107"/>
    <mergeCell ref="E104:I104"/>
    <mergeCell ref="E105:I105"/>
    <mergeCell ref="E108:I108"/>
    <mergeCell ref="E109:I109"/>
    <mergeCell ref="C91:G91"/>
    <mergeCell ref="D96:H96"/>
    <mergeCell ref="D101:H101"/>
    <mergeCell ref="D94:H94"/>
    <mergeCell ref="E95:I95"/>
    <mergeCell ref="I91:AF91"/>
    <mergeCell ref="J96:AF96"/>
    <mergeCell ref="J94:AF94"/>
    <mergeCell ref="J101:AF101"/>
    <mergeCell ref="K99:AF99"/>
    <mergeCell ref="K100:AF100"/>
    <mergeCell ref="K98:AF98"/>
    <mergeCell ref="E97:I97"/>
    <mergeCell ref="E98:I98"/>
    <mergeCell ref="E99:I99"/>
    <mergeCell ref="E100:I10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Rekapitulácia stavby</vt:lpstr>
      <vt:lpstr>'Rekapitulácia stavby'!Názvy_tisku</vt:lpstr>
      <vt:lpstr>'Rekapitulácia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Ivo2014</dc:creator>
  <cp:lastModifiedBy>buro@the-buro.cz</cp:lastModifiedBy>
  <dcterms:created xsi:type="dcterms:W3CDTF">2023-12-13T12:00:04Z</dcterms:created>
  <dcterms:modified xsi:type="dcterms:W3CDTF">2025-03-17T11:59:58Z</dcterms:modified>
</cp:coreProperties>
</file>